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8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0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DEX" sheetId="1" r:id="rId1"/>
    <sheet name="China Grain PAY" sheetId="2" r:id="rId2"/>
    <sheet name="China Grain Prod (g)" sheetId="3" r:id="rId3"/>
    <sheet name="China Grain Area (g)" sheetId="4" r:id="rId4"/>
    <sheet name="China Grain Yield (g)" sheetId="5" r:id="rId5"/>
    <sheet name="China Grain PCI" sheetId="6" r:id="rId6"/>
    <sheet name="China Grain ProdCons (g)" sheetId="7" r:id="rId7"/>
    <sheet name="China Grain Imports (g)" sheetId="8" r:id="rId8"/>
    <sheet name="China Grain Net Imports (g)" sheetId="9" r:id="rId9"/>
    <sheet name="China Soy PCI" sheetId="10" r:id="rId10"/>
    <sheet name="China Soy ProdCons (g)" sheetId="11" r:id="rId11"/>
    <sheet name="China Soy Imports (g)" sheetId="12" r:id="rId12"/>
    <sheet name="China Soy Imports-World Exports" sheetId="13" r:id="rId13"/>
    <sheet name="China Soy Import Share (g)" sheetId="14" r:id="rId14"/>
    <sheet name="US-Br-Ar Share World Soy Prod" sheetId="15" r:id="rId15"/>
    <sheet name="US-Br-Ar Soy Prod (g)" sheetId="16" r:id="rId16"/>
    <sheet name="US-Br-Ar Share World Soy Exp" sheetId="17" r:id="rId17"/>
    <sheet name="US-Br-Ar Soy Exports (g)" sheetId="18" r:id="rId18"/>
    <sheet name="US Wheat-Soy Area" sheetId="19" r:id="rId19"/>
    <sheet name="US Wheat-Soy Area (g)" sheetId="20" r:id="rId20"/>
    <sheet name="Brazil Grain-Soy Area" sheetId="21" r:id="rId21"/>
    <sheet name="Brazil Grain-Soy Area (g)" sheetId="22" r:id="rId22"/>
    <sheet name="Argentina Grain-Soy Area" sheetId="23" r:id="rId23"/>
    <sheet name="Argentina Grain-Soy Area (g)" sheetId="24" r:id="rId24"/>
    <sheet name="W Hem Wheat-Corn-Soy Area" sheetId="25" r:id="rId25"/>
    <sheet name="W Hem Wheat-Corn-Soy (g)" sheetId="26" r:id="rId26"/>
    <sheet name="US Grain Exports" sheetId="27" r:id="rId27"/>
  </sheets>
  <definedNames>
    <definedName name="_xlnm.Print_Area" localSheetId="14">'US-Br-Ar Share World Soy Prod'!$A$1:$H$32</definedName>
  </definedNames>
  <calcPr fullCalcOnLoad="1"/>
</workbook>
</file>

<file path=xl/sharedStrings.xml><?xml version="1.0" encoding="utf-8"?>
<sst xmlns="http://schemas.openxmlformats.org/spreadsheetml/2006/main" count="121" uniqueCount="67">
  <si>
    <t>Year</t>
  </si>
  <si>
    <t>Production</t>
  </si>
  <si>
    <t>Consumption</t>
  </si>
  <si>
    <t>Imports</t>
  </si>
  <si>
    <t>Million Tons</t>
  </si>
  <si>
    <t>Imports as Share of Consumption</t>
  </si>
  <si>
    <t>Percent</t>
  </si>
  <si>
    <t>Area</t>
  </si>
  <si>
    <t>Yield</t>
  </si>
  <si>
    <t>World Exports</t>
  </si>
  <si>
    <t>Grain Production, Area, and Yield in China, 1960-2010</t>
  </si>
  <si>
    <t>U.S. Exports</t>
  </si>
  <si>
    <t>U.S. Share of World Exports</t>
  </si>
  <si>
    <t>Million Hectares</t>
  </si>
  <si>
    <t>Soybean Area</t>
  </si>
  <si>
    <t>Soybean Production, Consumption, and Imports in China, 1964-2010</t>
  </si>
  <si>
    <t>Tons Per Hectare</t>
  </si>
  <si>
    <t>GRAPH: Grain Production in China, 1960-2010</t>
  </si>
  <si>
    <t>GRAPH: Grain Area Harvested in China, 1960-2010</t>
  </si>
  <si>
    <t>GRAPH: Grain Production and Consumption in China, 1960-2010</t>
  </si>
  <si>
    <t>GRAPH: Soybean Production and Consumption in China, 1964-2010</t>
  </si>
  <si>
    <t>http://www.earth-policy.org</t>
  </si>
  <si>
    <t>http://www.earth-policy.org/plan_b_updates/2011/update93</t>
  </si>
  <si>
    <t>Earth Policy Institute - Data for Plan B Update 93</t>
  </si>
  <si>
    <t>Can the United States Feed China?</t>
  </si>
  <si>
    <t>Corn Area</t>
  </si>
  <si>
    <t>Wheat Area</t>
  </si>
  <si>
    <t>n.a.</t>
  </si>
  <si>
    <t>Area Harvested for Wheat, Corn, and Soybeans in the Western Hemisphere, 1960-2010</t>
  </si>
  <si>
    <t>Argentina</t>
  </si>
  <si>
    <t>Brazil</t>
  </si>
  <si>
    <t>United States</t>
  </si>
  <si>
    <t>World</t>
  </si>
  <si>
    <t>China Imports</t>
  </si>
  <si>
    <t>China Imports as Share of World Exports</t>
  </si>
  <si>
    <t>United States, Brazil, and Argentina Combined Share of World Total</t>
  </si>
  <si>
    <t>GRAPH: Soybean Production in the United States, Brazil, and Argentina, 1986-2010</t>
  </si>
  <si>
    <t>GRAPH: Soybean Exports from the United States, Brazil, and Argentina, 1987-2010</t>
  </si>
  <si>
    <t>GRAPH: Area Harvested for Wheat, Corn, and Soybeans in the Western Hemisphere, 1960-2010</t>
  </si>
  <si>
    <t>GRAPH: Grain Imports by China, 1960-2010</t>
  </si>
  <si>
    <t>GRAPH: Soybean Imports by China, 1964-2010</t>
  </si>
  <si>
    <t>Exports</t>
  </si>
  <si>
    <t>Net Imports</t>
  </si>
  <si>
    <t>GRAPH: Net Imports of Grain by China, 1960-2010</t>
  </si>
  <si>
    <t>GRAPH: Grain Yield in China, 1960-2010</t>
  </si>
  <si>
    <t>Share of World Soybean Exports Going to China, 1964-2010</t>
  </si>
  <si>
    <t>GRAPH: Share of World Soybean Exports Going to China, 1964-2010</t>
  </si>
  <si>
    <t>Area Harvested for Wheat and Soybeans in the United States, 1950-2010</t>
  </si>
  <si>
    <t>Wheat Area Harvested</t>
  </si>
  <si>
    <t>Soybean Area Harvested</t>
  </si>
  <si>
    <t>Area Harvested for Grain and Soybeans in Argentina, 1986-2010</t>
  </si>
  <si>
    <t>Grain Area</t>
  </si>
  <si>
    <r>
      <t>Source: Compiled by Earth Policy Institute from</t>
    </r>
    <r>
      <rPr>
        <sz val="10"/>
        <rFont val="Arial"/>
        <family val="2"/>
      </rPr>
      <t xml:space="preserve">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</si>
  <si>
    <t>Area Harvested for Grain and Soybeans in Brazil, 1986-2010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</si>
  <si>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</si>
  <si>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t>GRAPH: Area Harvested for Wheat and Soybeans in the United States, 1950-2010</t>
  </si>
  <si>
    <t>GRAPH: Area Harvested for Grain and Soybeans in Brazil, 1986-2010</t>
  </si>
  <si>
    <t>GRAPH: Area Harvested for Grain and Soybeans in Argentina, 1986-2010</t>
  </si>
  <si>
    <t>Grain Production, Consumption, Imports and Exports in China, 1960-2010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</si>
  <si>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</si>
  <si>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</si>
  <si>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9 February 2011</t>
    </r>
    <r>
      <rPr>
        <sz val="10"/>
        <rFont val="Arial"/>
        <family val="0"/>
      </rPr>
      <t>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</si>
  <si>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</si>
  <si>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</si>
  <si>
    <t>Soybean Production in the United States, Brazil, and Argentina, and Share of World Production, 1986-2010</t>
  </si>
  <si>
    <t>Soybean Exports from the United States, Brazil, and Argentina, and Share of World Exports, 1987-2010</t>
  </si>
  <si>
    <t>Grain Exports from the United States, and Share of World Exports, 1960-2010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</si>
</sst>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.25"/>
      <name val="Arial"/>
      <family val="2"/>
    </font>
    <font>
      <i/>
      <sz val="9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3" fillId="0" borderId="0" xfId="0" applyFont="1" applyAlignment="1">
      <alignment/>
    </xf>
    <xf numFmtId="0" fontId="0" fillId="0" borderId="2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0" borderId="0" xfId="20" applyAlignment="1">
      <alignment/>
    </xf>
    <xf numFmtId="0" fontId="2" fillId="0" borderId="0" xfId="20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Fill="1" applyAlignment="1">
      <alignment vertical="top" wrapText="1"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20" applyFont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worksheet" Target="worksheets/sheet7.xml" /><Relationship Id="rId18" Type="http://schemas.openxmlformats.org/officeDocument/2006/relationships/chartsheet" Target="chartsheets/sheet11.xml" /><Relationship Id="rId19" Type="http://schemas.openxmlformats.org/officeDocument/2006/relationships/worksheet" Target="worksheets/sheet8.xml" /><Relationship Id="rId20" Type="http://schemas.openxmlformats.org/officeDocument/2006/relationships/chartsheet" Target="chartsheets/sheet12.xml" /><Relationship Id="rId21" Type="http://schemas.openxmlformats.org/officeDocument/2006/relationships/worksheet" Target="worksheets/sheet9.xml" /><Relationship Id="rId22" Type="http://schemas.openxmlformats.org/officeDocument/2006/relationships/chartsheet" Target="chartsheets/sheet13.xml" /><Relationship Id="rId23" Type="http://schemas.openxmlformats.org/officeDocument/2006/relationships/worksheet" Target="worksheets/sheet10.xml" /><Relationship Id="rId24" Type="http://schemas.openxmlformats.org/officeDocument/2006/relationships/chartsheet" Target="chartsheets/sheet14.xml" /><Relationship Id="rId25" Type="http://schemas.openxmlformats.org/officeDocument/2006/relationships/worksheet" Target="worksheets/sheet11.xml" /><Relationship Id="rId26" Type="http://schemas.openxmlformats.org/officeDocument/2006/relationships/chartsheet" Target="chartsheets/sheet15.xml" /><Relationship Id="rId27" Type="http://schemas.openxmlformats.org/officeDocument/2006/relationships/worksheet" Target="work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axId val="11218441"/>
        <c:axId val="33857106"/>
      </c:scatterChart>
      <c:valAx>
        <c:axId val="1121844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crossBetween val="midCat"/>
        <c:dispUnits/>
      </c:valAx>
      <c:valAx>
        <c:axId val="3385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218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15123507"/>
        <c:axId val="1893836"/>
      </c:scatterChart>
      <c:valAx>
        <c:axId val="15123507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crossBetween val="midCat"/>
        <c:dispUnits/>
      </c:valAx>
      <c:valAx>
        <c:axId val="18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123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17044525"/>
        <c:axId val="19182998"/>
      </c:scatterChart>
      <c:valAx>
        <c:axId val="1704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crossBetween val="midCat"/>
        <c:dispUnits/>
      </c:valAx>
      <c:valAx>
        <c:axId val="1918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44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38429255"/>
        <c:axId val="10318976"/>
      </c:scatterChart>
      <c:valAx>
        <c:axId val="3842925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crossBetween val="midCat"/>
        <c:dispUnits/>
      </c:val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29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Brazil, 
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Brazil Grain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'Brazil Grain-Soy Area'!$B$6:$B$30</c:f>
              <c:numCache>
                <c:ptCount val="25"/>
                <c:pt idx="0">
                  <c:v>24.888</c:v>
                </c:pt>
                <c:pt idx="1">
                  <c:v>23.259</c:v>
                </c:pt>
                <c:pt idx="2">
                  <c:v>22.191</c:v>
                </c:pt>
                <c:pt idx="3">
                  <c:v>20.137</c:v>
                </c:pt>
                <c:pt idx="4">
                  <c:v>21.505</c:v>
                </c:pt>
                <c:pt idx="5">
                  <c:v>21.264</c:v>
                </c:pt>
                <c:pt idx="6">
                  <c:v>19.206</c:v>
                </c:pt>
                <c:pt idx="7">
                  <c:v>20.045</c:v>
                </c:pt>
                <c:pt idx="8">
                  <c:v>20.436</c:v>
                </c:pt>
                <c:pt idx="9">
                  <c:v>19.225</c:v>
                </c:pt>
                <c:pt idx="10">
                  <c:v>19.804</c:v>
                </c:pt>
                <c:pt idx="11">
                  <c:v>16.615</c:v>
                </c:pt>
                <c:pt idx="12">
                  <c:v>18.03</c:v>
                </c:pt>
                <c:pt idx="13">
                  <c:v>18.341</c:v>
                </c:pt>
                <c:pt idx="14">
                  <c:v>18.444</c:v>
                </c:pt>
                <c:pt idx="15">
                  <c:v>17.599</c:v>
                </c:pt>
                <c:pt idx="16">
                  <c:v>19.016</c:v>
                </c:pt>
                <c:pt idx="17">
                  <c:v>19.827</c:v>
                </c:pt>
                <c:pt idx="18">
                  <c:v>19.661</c:v>
                </c:pt>
                <c:pt idx="19">
                  <c:v>19.563</c:v>
                </c:pt>
                <c:pt idx="20">
                  <c:v>19.856</c:v>
                </c:pt>
                <c:pt idx="21">
                  <c:v>20.297</c:v>
                </c:pt>
                <c:pt idx="22">
                  <c:v>20.435</c:v>
                </c:pt>
                <c:pt idx="23">
                  <c:v>19.126</c:v>
                </c:pt>
                <c:pt idx="24">
                  <c:v>18.601</c:v>
                </c:pt>
              </c:numCache>
            </c:numRef>
          </c:yVal>
          <c:smooth val="0"/>
        </c:ser>
        <c:ser>
          <c:idx val="1"/>
          <c:order val="1"/>
          <c:tx>
            <c:v>Brazil Soy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'Brazil Grain-Soy Area'!$C$6:$C$30</c:f>
              <c:numCache>
                <c:ptCount val="25"/>
                <c:pt idx="0">
                  <c:v>9.27</c:v>
                </c:pt>
                <c:pt idx="1">
                  <c:v>10.55</c:v>
                </c:pt>
                <c:pt idx="2">
                  <c:v>12.15</c:v>
                </c:pt>
                <c:pt idx="3">
                  <c:v>11.55</c:v>
                </c:pt>
                <c:pt idx="4">
                  <c:v>9.75</c:v>
                </c:pt>
                <c:pt idx="5">
                  <c:v>9.7</c:v>
                </c:pt>
                <c:pt idx="6">
                  <c:v>10.625</c:v>
                </c:pt>
                <c:pt idx="7">
                  <c:v>11.44</c:v>
                </c:pt>
                <c:pt idx="8">
                  <c:v>11.68</c:v>
                </c:pt>
                <c:pt idx="9">
                  <c:v>10.95</c:v>
                </c:pt>
                <c:pt idx="10">
                  <c:v>11.8</c:v>
                </c:pt>
                <c:pt idx="11">
                  <c:v>13</c:v>
                </c:pt>
                <c:pt idx="12">
                  <c:v>12.9</c:v>
                </c:pt>
                <c:pt idx="13">
                  <c:v>13.6</c:v>
                </c:pt>
                <c:pt idx="14">
                  <c:v>13.934</c:v>
                </c:pt>
                <c:pt idx="15">
                  <c:v>16.35</c:v>
                </c:pt>
                <c:pt idx="16">
                  <c:v>18.448</c:v>
                </c:pt>
                <c:pt idx="17">
                  <c:v>21.52</c:v>
                </c:pt>
                <c:pt idx="18">
                  <c:v>22.917</c:v>
                </c:pt>
                <c:pt idx="19">
                  <c:v>22.229</c:v>
                </c:pt>
                <c:pt idx="20">
                  <c:v>20.7</c:v>
                </c:pt>
                <c:pt idx="21">
                  <c:v>21.3</c:v>
                </c:pt>
                <c:pt idx="22">
                  <c:v>21.7</c:v>
                </c:pt>
                <c:pt idx="23">
                  <c:v>23.5</c:v>
                </c:pt>
                <c:pt idx="24">
                  <c:v>24.25</c:v>
                </c:pt>
              </c:numCache>
            </c:numRef>
          </c:yVal>
          <c:smooth val="0"/>
        </c:ser>
        <c:axId val="25761921"/>
        <c:axId val="30530698"/>
      </c:scatterChart>
      <c:valAx>
        <c:axId val="25761921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30698"/>
        <c:crosses val="autoZero"/>
        <c:crossBetween val="midCat"/>
        <c:dispUnits/>
      </c:valAx>
      <c:valAx>
        <c:axId val="3053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761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'Argentina Grain-Soy Area'!$B$6:$B$30</c:f>
              <c:numCache>
                <c:ptCount val="25"/>
                <c:pt idx="0">
                  <c:v>9.693</c:v>
                </c:pt>
                <c:pt idx="1">
                  <c:v>9.114</c:v>
                </c:pt>
                <c:pt idx="2">
                  <c:v>7.638</c:v>
                </c:pt>
                <c:pt idx="3">
                  <c:v>8.565</c:v>
                </c:pt>
                <c:pt idx="4">
                  <c:v>9.242</c:v>
                </c:pt>
                <c:pt idx="5">
                  <c:v>8.664</c:v>
                </c:pt>
                <c:pt idx="6">
                  <c:v>8.253</c:v>
                </c:pt>
                <c:pt idx="7">
                  <c:v>8.578</c:v>
                </c:pt>
                <c:pt idx="8">
                  <c:v>8.916</c:v>
                </c:pt>
                <c:pt idx="9">
                  <c:v>8.47</c:v>
                </c:pt>
                <c:pt idx="10">
                  <c:v>11.994</c:v>
                </c:pt>
                <c:pt idx="11">
                  <c:v>10.595</c:v>
                </c:pt>
                <c:pt idx="12">
                  <c:v>9.483</c:v>
                </c:pt>
                <c:pt idx="13">
                  <c:v>10.808</c:v>
                </c:pt>
                <c:pt idx="14">
                  <c:v>10.762</c:v>
                </c:pt>
                <c:pt idx="15">
                  <c:v>10.786</c:v>
                </c:pt>
                <c:pt idx="16">
                  <c:v>9.975</c:v>
                </c:pt>
                <c:pt idx="17">
                  <c:v>9.549</c:v>
                </c:pt>
                <c:pt idx="18">
                  <c:v>10.572</c:v>
                </c:pt>
                <c:pt idx="19">
                  <c:v>9.132</c:v>
                </c:pt>
                <c:pt idx="20">
                  <c:v>10.429</c:v>
                </c:pt>
                <c:pt idx="21">
                  <c:v>11.521</c:v>
                </c:pt>
                <c:pt idx="22">
                  <c:v>9.299</c:v>
                </c:pt>
                <c:pt idx="23">
                  <c:v>8.013</c:v>
                </c:pt>
                <c:pt idx="24">
                  <c:v>9.595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'Argentina Grain-Soy Area'!$C$6:$C$30</c:f>
              <c:numCache>
                <c:ptCount val="25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18.6</c:v>
                </c:pt>
                <c:pt idx="24">
                  <c:v>18.6</c:v>
                </c:pt>
              </c:numCache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crossBetween val="midCat"/>
        <c:dispUnits/>
        <c:majorUnit val="5"/>
      </c:valAx>
      <c:valAx>
        <c:axId val="5706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40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Wheat, Corn, and Soybeans in the Western Hemisphere,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 Hem Wheat-Corn-Soy Area'!$B$6:$B$56</c:f>
              <c:numCache>
                <c:ptCount val="51"/>
                <c:pt idx="0">
                  <c:v>36.968</c:v>
                </c:pt>
                <c:pt idx="1">
                  <c:v>38.574</c:v>
                </c:pt>
                <c:pt idx="2">
                  <c:v>34.981</c:v>
                </c:pt>
                <c:pt idx="3">
                  <c:v>37.869</c:v>
                </c:pt>
                <c:pt idx="4">
                  <c:v>41.138</c:v>
                </c:pt>
                <c:pt idx="5">
                  <c:v>38.98</c:v>
                </c:pt>
                <c:pt idx="6">
                  <c:v>39.995</c:v>
                </c:pt>
                <c:pt idx="7">
                  <c:v>44.215</c:v>
                </c:pt>
                <c:pt idx="8">
                  <c:v>43.103</c:v>
                </c:pt>
                <c:pt idx="9">
                  <c:v>38.175</c:v>
                </c:pt>
                <c:pt idx="10">
                  <c:v>30.54</c:v>
                </c:pt>
                <c:pt idx="11">
                  <c:v>35.884</c:v>
                </c:pt>
                <c:pt idx="12">
                  <c:v>36.219</c:v>
                </c:pt>
                <c:pt idx="13">
                  <c:v>39.211</c:v>
                </c:pt>
                <c:pt idx="14">
                  <c:v>44.302</c:v>
                </c:pt>
                <c:pt idx="15">
                  <c:v>48.128</c:v>
                </c:pt>
                <c:pt idx="16">
                  <c:v>52.361</c:v>
                </c:pt>
                <c:pt idx="17">
                  <c:v>46.257</c:v>
                </c:pt>
                <c:pt idx="18">
                  <c:v>42.82</c:v>
                </c:pt>
                <c:pt idx="19">
                  <c:v>46.325</c:v>
                </c:pt>
                <c:pt idx="20">
                  <c:v>49.809</c:v>
                </c:pt>
                <c:pt idx="21">
                  <c:v>54.883</c:v>
                </c:pt>
                <c:pt idx="22">
                  <c:v>56.19</c:v>
                </c:pt>
                <c:pt idx="23">
                  <c:v>49.253</c:v>
                </c:pt>
                <c:pt idx="24">
                  <c:v>50.252</c:v>
                </c:pt>
                <c:pt idx="25">
                  <c:v>50.028</c:v>
                </c:pt>
                <c:pt idx="26">
                  <c:v>49.976</c:v>
                </c:pt>
                <c:pt idx="27">
                  <c:v>46.484</c:v>
                </c:pt>
                <c:pt idx="28">
                  <c:v>44.572</c:v>
                </c:pt>
                <c:pt idx="29">
                  <c:v>49.828</c:v>
                </c:pt>
                <c:pt idx="30">
                  <c:v>53.276</c:v>
                </c:pt>
                <c:pt idx="31">
                  <c:v>46.238</c:v>
                </c:pt>
                <c:pt idx="32">
                  <c:v>47.401</c:v>
                </c:pt>
                <c:pt idx="33">
                  <c:v>45.873</c:v>
                </c:pt>
                <c:pt idx="34">
                  <c:v>44.487</c:v>
                </c:pt>
                <c:pt idx="35">
                  <c:v>43.266</c:v>
                </c:pt>
                <c:pt idx="36">
                  <c:v>48.654</c:v>
                </c:pt>
                <c:pt idx="37">
                  <c:v>46.036</c:v>
                </c:pt>
                <c:pt idx="38">
                  <c:v>43.206</c:v>
                </c:pt>
                <c:pt idx="39">
                  <c:v>41.189</c:v>
                </c:pt>
                <c:pt idx="40">
                  <c:v>42.138</c:v>
                </c:pt>
                <c:pt idx="41">
                  <c:v>40.742</c:v>
                </c:pt>
                <c:pt idx="42">
                  <c:v>37.445</c:v>
                </c:pt>
                <c:pt idx="43">
                  <c:v>41.87</c:v>
                </c:pt>
                <c:pt idx="44">
                  <c:v>40.513</c:v>
                </c:pt>
                <c:pt idx="45">
                  <c:v>39.221</c:v>
                </c:pt>
                <c:pt idx="46">
                  <c:v>38.22</c:v>
                </c:pt>
                <c:pt idx="47">
                  <c:v>39.523</c:v>
                </c:pt>
                <c:pt idx="48">
                  <c:v>42.47</c:v>
                </c:pt>
                <c:pt idx="49">
                  <c:v>38.466</c:v>
                </c:pt>
                <c:pt idx="50">
                  <c:v>36.116</c:v>
                </c:pt>
              </c:numCache>
            </c:numRef>
          </c:yVal>
          <c:smooth val="0"/>
        </c:ser>
        <c:ser>
          <c:idx val="1"/>
          <c:order val="1"/>
          <c:tx>
            <c:v>Corn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 Hem Wheat-Corn-Soy Area'!$C$6:$C$56</c:f>
              <c:numCache>
                <c:ptCount val="51"/>
                <c:pt idx="0">
                  <c:v>48.109</c:v>
                </c:pt>
                <c:pt idx="1">
                  <c:v>44.032</c:v>
                </c:pt>
                <c:pt idx="2">
                  <c:v>43.906</c:v>
                </c:pt>
                <c:pt idx="3">
                  <c:v>46.107</c:v>
                </c:pt>
                <c:pt idx="4">
                  <c:v>46.007</c:v>
                </c:pt>
                <c:pt idx="5">
                  <c:v>46.607</c:v>
                </c:pt>
                <c:pt idx="6">
                  <c:v>48.042</c:v>
                </c:pt>
                <c:pt idx="7">
                  <c:v>49.893</c:v>
                </c:pt>
                <c:pt idx="8">
                  <c:v>48.294</c:v>
                </c:pt>
                <c:pt idx="9">
                  <c:v>48.194</c:v>
                </c:pt>
                <c:pt idx="10">
                  <c:v>50.736</c:v>
                </c:pt>
                <c:pt idx="11">
                  <c:v>52.689</c:v>
                </c:pt>
                <c:pt idx="12">
                  <c:v>49.121</c:v>
                </c:pt>
                <c:pt idx="13">
                  <c:v>52.608</c:v>
                </c:pt>
                <c:pt idx="14">
                  <c:v>52.975</c:v>
                </c:pt>
                <c:pt idx="15">
                  <c:v>54.428</c:v>
                </c:pt>
                <c:pt idx="16">
                  <c:v>55.996</c:v>
                </c:pt>
                <c:pt idx="17">
                  <c:v>55.733</c:v>
                </c:pt>
                <c:pt idx="18">
                  <c:v>56.434</c:v>
                </c:pt>
                <c:pt idx="19">
                  <c:v>56.327</c:v>
                </c:pt>
                <c:pt idx="20">
                  <c:v>59.139</c:v>
                </c:pt>
                <c:pt idx="21">
                  <c:v>60.293</c:v>
                </c:pt>
                <c:pt idx="22">
                  <c:v>54.788</c:v>
                </c:pt>
                <c:pt idx="23">
                  <c:v>47.767</c:v>
                </c:pt>
                <c:pt idx="24">
                  <c:v>56.213</c:v>
                </c:pt>
                <c:pt idx="25">
                  <c:v>58.031</c:v>
                </c:pt>
                <c:pt idx="26">
                  <c:v>56.883</c:v>
                </c:pt>
                <c:pt idx="27">
                  <c:v>51.919</c:v>
                </c:pt>
                <c:pt idx="28">
                  <c:v>50.166</c:v>
                </c:pt>
                <c:pt idx="29">
                  <c:v>51.751</c:v>
                </c:pt>
                <c:pt idx="30">
                  <c:v>54.746</c:v>
                </c:pt>
                <c:pt idx="31">
                  <c:v>56.816</c:v>
                </c:pt>
                <c:pt idx="32">
                  <c:v>56.915</c:v>
                </c:pt>
                <c:pt idx="33">
                  <c:v>54.795</c:v>
                </c:pt>
                <c:pt idx="34">
                  <c:v>59.77</c:v>
                </c:pt>
                <c:pt idx="35">
                  <c:v>56.328</c:v>
                </c:pt>
                <c:pt idx="36">
                  <c:v>60.759</c:v>
                </c:pt>
                <c:pt idx="37">
                  <c:v>56.787</c:v>
                </c:pt>
                <c:pt idx="38">
                  <c:v>57.56</c:v>
                </c:pt>
                <c:pt idx="39">
                  <c:v>57.134</c:v>
                </c:pt>
                <c:pt idx="40">
                  <c:v>57.99</c:v>
                </c:pt>
                <c:pt idx="41">
                  <c:v>55.728</c:v>
                </c:pt>
                <c:pt idx="42">
                  <c:v>56.592</c:v>
                </c:pt>
                <c:pt idx="43">
                  <c:v>57.226</c:v>
                </c:pt>
                <c:pt idx="44">
                  <c:v>57.595</c:v>
                </c:pt>
                <c:pt idx="45">
                  <c:v>58.289</c:v>
                </c:pt>
                <c:pt idx="46">
                  <c:v>59.027</c:v>
                </c:pt>
                <c:pt idx="47">
                  <c:v>67.576</c:v>
                </c:pt>
                <c:pt idx="48">
                  <c:v>62.435</c:v>
                </c:pt>
                <c:pt idx="49">
                  <c:v>60.421</c:v>
                </c:pt>
                <c:pt idx="50">
                  <c:v>62.259</c:v>
                </c:pt>
              </c:numCache>
            </c:numRef>
          </c:yVal>
          <c:smooth val="0"/>
        </c:ser>
        <c:ser>
          <c:idx val="2"/>
          <c:order val="2"/>
          <c:tx>
            <c:v>Soybeans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Area'!$A$10:$A$56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'W Hem Wheat-Corn-Soy Area'!$D$10:$D$56</c:f>
              <c:numCache>
                <c:ptCount val="47"/>
                <c:pt idx="0">
                  <c:v>12.613</c:v>
                </c:pt>
                <c:pt idx="1">
                  <c:v>14.121</c:v>
                </c:pt>
                <c:pt idx="2">
                  <c:v>15.015</c:v>
                </c:pt>
                <c:pt idx="3">
                  <c:v>16.348</c:v>
                </c:pt>
                <c:pt idx="4">
                  <c:v>17.092</c:v>
                </c:pt>
                <c:pt idx="5">
                  <c:v>17.131</c:v>
                </c:pt>
                <c:pt idx="6">
                  <c:v>17.491</c:v>
                </c:pt>
                <c:pt idx="7">
                  <c:v>17.725</c:v>
                </c:pt>
                <c:pt idx="8">
                  <c:v>19.032</c:v>
                </c:pt>
                <c:pt idx="9">
                  <c:v>23.218</c:v>
                </c:pt>
                <c:pt idx="10">
                  <c:v>21.465</c:v>
                </c:pt>
                <c:pt idx="11">
                  <c:v>22.411</c:v>
                </c:pt>
                <c:pt idx="12">
                  <c:v>20.635</c:v>
                </c:pt>
                <c:pt idx="13">
                  <c:v>24.327</c:v>
                </c:pt>
                <c:pt idx="14">
                  <c:v>26.779</c:v>
                </c:pt>
                <c:pt idx="15">
                  <c:v>29.707</c:v>
                </c:pt>
                <c:pt idx="16">
                  <c:v>28.404</c:v>
                </c:pt>
                <c:pt idx="17">
                  <c:v>27.994</c:v>
                </c:pt>
                <c:pt idx="18">
                  <c:v>29.29</c:v>
                </c:pt>
                <c:pt idx="19">
                  <c:v>26.556</c:v>
                </c:pt>
                <c:pt idx="20">
                  <c:v>28.224</c:v>
                </c:pt>
                <c:pt idx="21">
                  <c:v>26.459</c:v>
                </c:pt>
                <c:pt idx="22">
                  <c:v>37.878</c:v>
                </c:pt>
                <c:pt idx="23">
                  <c:v>39.672</c:v>
                </c:pt>
                <c:pt idx="24">
                  <c:v>41.259</c:v>
                </c:pt>
                <c:pt idx="25">
                  <c:v>42.99</c:v>
                </c:pt>
                <c:pt idx="26">
                  <c:v>39.424</c:v>
                </c:pt>
                <c:pt idx="27">
                  <c:v>40.179</c:v>
                </c:pt>
                <c:pt idx="28">
                  <c:v>41.37</c:v>
                </c:pt>
                <c:pt idx="29">
                  <c:v>42.532</c:v>
                </c:pt>
                <c:pt idx="30">
                  <c:v>44.801</c:v>
                </c:pt>
                <c:pt idx="31">
                  <c:v>44.368</c:v>
                </c:pt>
                <c:pt idx="32">
                  <c:v>46.24</c:v>
                </c:pt>
                <c:pt idx="33">
                  <c:v>50.935</c:v>
                </c:pt>
                <c:pt idx="34">
                  <c:v>52.559</c:v>
                </c:pt>
                <c:pt idx="35">
                  <c:v>54.509</c:v>
                </c:pt>
                <c:pt idx="36">
                  <c:v>56.845</c:v>
                </c:pt>
                <c:pt idx="37">
                  <c:v>60.596</c:v>
                </c:pt>
                <c:pt idx="38">
                  <c:v>63.916</c:v>
                </c:pt>
                <c:pt idx="39">
                  <c:v>69.121</c:v>
                </c:pt>
                <c:pt idx="40">
                  <c:v>71.828</c:v>
                </c:pt>
                <c:pt idx="41">
                  <c:v>71.305</c:v>
                </c:pt>
                <c:pt idx="42">
                  <c:v>72.164</c:v>
                </c:pt>
                <c:pt idx="43">
                  <c:v>68.819</c:v>
                </c:pt>
                <c:pt idx="44">
                  <c:v>73.417</c:v>
                </c:pt>
                <c:pt idx="45">
                  <c:v>79.041</c:v>
                </c:pt>
                <c:pt idx="46">
                  <c:v>80.092</c:v>
                </c:pt>
              </c:numCache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</c:valAx>
      <c:valAx>
        <c:axId val="5906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844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PAY'!$C$6:$C$56</c:f>
              <c:numCache>
                <c:ptCount val="51"/>
                <c:pt idx="0">
                  <c:v>88.959</c:v>
                </c:pt>
                <c:pt idx="1">
                  <c:v>85.047</c:v>
                </c:pt>
                <c:pt idx="2">
                  <c:v>84.756</c:v>
                </c:pt>
                <c:pt idx="3">
                  <c:v>86.35</c:v>
                </c:pt>
                <c:pt idx="4">
                  <c:v>88.613</c:v>
                </c:pt>
                <c:pt idx="5">
                  <c:v>87.929</c:v>
                </c:pt>
                <c:pt idx="6">
                  <c:v>88.814</c:v>
                </c:pt>
                <c:pt idx="7">
                  <c:v>88.448</c:v>
                </c:pt>
                <c:pt idx="8">
                  <c:v>86.542</c:v>
                </c:pt>
                <c:pt idx="9">
                  <c:v>87.937</c:v>
                </c:pt>
                <c:pt idx="10">
                  <c:v>89.945</c:v>
                </c:pt>
                <c:pt idx="11">
                  <c:v>92.65</c:v>
                </c:pt>
                <c:pt idx="12">
                  <c:v>93.251</c:v>
                </c:pt>
                <c:pt idx="13">
                  <c:v>92.568</c:v>
                </c:pt>
                <c:pt idx="14">
                  <c:v>93.721</c:v>
                </c:pt>
                <c:pt idx="15">
                  <c:v>94.237</c:v>
                </c:pt>
                <c:pt idx="16">
                  <c:v>95.567</c:v>
                </c:pt>
                <c:pt idx="17">
                  <c:v>94.286</c:v>
                </c:pt>
                <c:pt idx="18">
                  <c:v>93.936</c:v>
                </c:pt>
                <c:pt idx="19">
                  <c:v>92.791</c:v>
                </c:pt>
                <c:pt idx="20">
                  <c:v>92.572</c:v>
                </c:pt>
                <c:pt idx="21">
                  <c:v>90.03</c:v>
                </c:pt>
                <c:pt idx="22">
                  <c:v>88.855</c:v>
                </c:pt>
                <c:pt idx="23">
                  <c:v>90.276</c:v>
                </c:pt>
                <c:pt idx="24">
                  <c:v>90.133</c:v>
                </c:pt>
                <c:pt idx="25">
                  <c:v>86.576</c:v>
                </c:pt>
                <c:pt idx="26">
                  <c:v>88.349</c:v>
                </c:pt>
                <c:pt idx="27">
                  <c:v>88.227</c:v>
                </c:pt>
                <c:pt idx="28">
                  <c:v>87.291</c:v>
                </c:pt>
                <c:pt idx="29">
                  <c:v>89.345</c:v>
                </c:pt>
                <c:pt idx="30">
                  <c:v>91.432</c:v>
                </c:pt>
                <c:pt idx="31">
                  <c:v>90.749</c:v>
                </c:pt>
                <c:pt idx="32">
                  <c:v>88.863</c:v>
                </c:pt>
                <c:pt idx="33">
                  <c:v>86.357</c:v>
                </c:pt>
                <c:pt idx="34">
                  <c:v>85.241</c:v>
                </c:pt>
                <c:pt idx="35">
                  <c:v>86.934</c:v>
                </c:pt>
                <c:pt idx="36">
                  <c:v>90.12</c:v>
                </c:pt>
                <c:pt idx="37">
                  <c:v>89.873</c:v>
                </c:pt>
                <c:pt idx="38">
                  <c:v>90.061</c:v>
                </c:pt>
                <c:pt idx="39">
                  <c:v>89.72</c:v>
                </c:pt>
                <c:pt idx="40">
                  <c:v>83.095</c:v>
                </c:pt>
                <c:pt idx="41">
                  <c:v>80.784</c:v>
                </c:pt>
                <c:pt idx="42">
                  <c:v>79.916</c:v>
                </c:pt>
                <c:pt idx="43">
                  <c:v>75.357</c:v>
                </c:pt>
                <c:pt idx="44">
                  <c:v>77.99</c:v>
                </c:pt>
                <c:pt idx="45">
                  <c:v>80.488</c:v>
                </c:pt>
                <c:pt idx="46">
                  <c:v>83.461</c:v>
                </c:pt>
                <c:pt idx="47">
                  <c:v>84.45</c:v>
                </c:pt>
                <c:pt idx="48">
                  <c:v>85.085</c:v>
                </c:pt>
                <c:pt idx="49">
                  <c:v>87.372</c:v>
                </c:pt>
                <c:pt idx="50">
                  <c:v>87.85</c:v>
                </c:pt>
              </c:numCache>
            </c:numRef>
          </c:yVal>
          <c:smooth val="0"/>
        </c:ser>
        <c:axId val="36278499"/>
        <c:axId val="58071036"/>
      </c:scatterChart>
      <c:valAx>
        <c:axId val="3627849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crossBetween val="midCat"/>
        <c:dispUnits/>
      </c:valAx>
      <c:valAx>
        <c:axId val="5807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78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PAY'!$D$6:$D$56</c:f>
              <c:numCache>
                <c:ptCount val="51"/>
                <c:pt idx="0">
                  <c:v>1.01</c:v>
                </c:pt>
                <c:pt idx="1">
                  <c:v>1.08</c:v>
                </c:pt>
                <c:pt idx="2">
                  <c:v>1.17</c:v>
                </c:pt>
                <c:pt idx="3">
                  <c:v>1.26</c:v>
                </c:pt>
                <c:pt idx="4">
                  <c:v>1.37</c:v>
                </c:pt>
                <c:pt idx="5">
                  <c:v>1.48</c:v>
                </c:pt>
                <c:pt idx="6">
                  <c:v>1.6</c:v>
                </c:pt>
                <c:pt idx="7">
                  <c:v>1.66</c:v>
                </c:pt>
                <c:pt idx="8">
                  <c:v>1.62</c:v>
                </c:pt>
                <c:pt idx="9">
                  <c:v>1.61</c:v>
                </c:pt>
                <c:pt idx="10">
                  <c:v>1.8</c:v>
                </c:pt>
                <c:pt idx="11">
                  <c:v>1.86</c:v>
                </c:pt>
                <c:pt idx="12">
                  <c:v>1.8</c:v>
                </c:pt>
                <c:pt idx="13">
                  <c:v>1.95</c:v>
                </c:pt>
                <c:pt idx="14">
                  <c:v>2.07</c:v>
                </c:pt>
                <c:pt idx="15">
                  <c:v>2.15</c:v>
                </c:pt>
                <c:pt idx="16">
                  <c:v>2.16</c:v>
                </c:pt>
                <c:pt idx="17">
                  <c:v>2.11</c:v>
                </c:pt>
                <c:pt idx="18">
                  <c:v>2.4</c:v>
                </c:pt>
                <c:pt idx="19">
                  <c:v>2.61</c:v>
                </c:pt>
                <c:pt idx="20">
                  <c:v>2.52</c:v>
                </c:pt>
                <c:pt idx="21">
                  <c:v>2.63</c:v>
                </c:pt>
                <c:pt idx="22">
                  <c:v>2.94</c:v>
                </c:pt>
                <c:pt idx="23">
                  <c:v>3.2</c:v>
                </c:pt>
                <c:pt idx="24">
                  <c:v>3.4</c:v>
                </c:pt>
                <c:pt idx="25">
                  <c:v>3.29</c:v>
                </c:pt>
                <c:pt idx="26">
                  <c:v>3.36</c:v>
                </c:pt>
                <c:pt idx="27">
                  <c:v>3.45</c:v>
                </c:pt>
                <c:pt idx="28">
                  <c:v>3.4</c:v>
                </c:pt>
                <c:pt idx="29">
                  <c:v>3.46</c:v>
                </c:pt>
                <c:pt idx="30">
                  <c:v>3.76</c:v>
                </c:pt>
                <c:pt idx="31">
                  <c:v>3.71</c:v>
                </c:pt>
                <c:pt idx="32">
                  <c:v>3.84</c:v>
                </c:pt>
                <c:pt idx="33">
                  <c:v>4.03</c:v>
                </c:pt>
                <c:pt idx="34">
                  <c:v>3.95</c:v>
                </c:pt>
                <c:pt idx="35">
                  <c:v>4.1</c:v>
                </c:pt>
                <c:pt idx="36">
                  <c:v>4.31</c:v>
                </c:pt>
                <c:pt idx="37">
                  <c:v>4.21</c:v>
                </c:pt>
                <c:pt idx="38">
                  <c:v>4.36</c:v>
                </c:pt>
                <c:pt idx="39">
                  <c:v>4.35</c:v>
                </c:pt>
                <c:pt idx="40">
                  <c:v>4.15</c:v>
                </c:pt>
                <c:pt idx="41">
                  <c:v>4.22</c:v>
                </c:pt>
                <c:pt idx="42">
                  <c:v>4.29</c:v>
                </c:pt>
                <c:pt idx="43">
                  <c:v>4.29</c:v>
                </c:pt>
                <c:pt idx="44">
                  <c:v>4.56</c:v>
                </c:pt>
                <c:pt idx="45">
                  <c:v>4.62</c:v>
                </c:pt>
                <c:pt idx="46">
                  <c:v>4.73</c:v>
                </c:pt>
                <c:pt idx="47">
                  <c:v>4.72</c:v>
                </c:pt>
                <c:pt idx="48">
                  <c:v>4.93</c:v>
                </c:pt>
                <c:pt idx="49">
                  <c:v>4.76</c:v>
                </c:pt>
                <c:pt idx="50">
                  <c:v>4.87</c:v>
                </c:pt>
              </c:numCache>
            </c:numRef>
          </c:yVal>
          <c:smooth val="0"/>
        </c:ser>
        <c:axId val="52877277"/>
        <c:axId val="6133446"/>
      </c:scatterChart>
      <c:valAx>
        <c:axId val="5287727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crossBetween val="midCat"/>
        <c:dispUnits/>
      </c:val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877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55201015"/>
        <c:axId val="27047088"/>
      </c:scatterChart>
      <c:valAx>
        <c:axId val="5520101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crossBetween val="midCat"/>
        <c:dispUnits/>
      </c:valAx>
      <c:valAx>
        <c:axId val="2704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201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auto val="1"/>
        <c:lblOffset val="100"/>
        <c:tickLblSkip val="5"/>
        <c:noMultiLvlLbl val="0"/>
      </c:catAx>
      <c:valAx>
        <c:axId val="433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auto val="1"/>
        <c:lblOffset val="100"/>
        <c:tickLblSkip val="5"/>
        <c:noMultiLvlLbl val="0"/>
      </c:cat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14.4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PCI'!$C$6:$C$52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59.43</c:v>
                </c:pt>
                <c:pt idx="46">
                  <c:v>68.85</c:v>
                </c:pt>
              </c:numCache>
            </c:numRef>
          </c:yVal>
          <c:smooth val="0"/>
        </c:ser>
        <c:axId val="46761221"/>
        <c:axId val="18197806"/>
      </c:scatterChart>
      <c:val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crossBetween val="midCat"/>
        <c:dispUnits/>
      </c:valAx>
      <c:valAx>
        <c:axId val="1819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61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by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Soy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50.338</c:v>
                </c:pt>
                <c:pt idx="46">
                  <c:v>57</c:v>
                </c:pt>
              </c:numCache>
            </c:numRef>
          </c:yVal>
          <c:smooth val="0"/>
        </c:ser>
        <c:axId val="29562527"/>
        <c:axId val="64736152"/>
      </c:scatterChart>
      <c:valAx>
        <c:axId val="29562527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crossBetween val="midCat"/>
        <c:dispUnits/>
        <c:majorUnit val="8"/>
      </c:valAx>
      <c:valAx>
        <c:axId val="6473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62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45754457"/>
        <c:axId val="9136930"/>
      </c:scatterChart>
      <c:valAx>
        <c:axId val="45754457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crossBetween val="midCat"/>
        <c:dispUnits/>
        <c:majorUnit val="8"/>
      </c:valAx>
      <c:valAx>
        <c:axId val="91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754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0.12775</cdr:y>
    </cdr:from>
    <cdr:to>
      <cdr:x>0.99675</cdr:x>
      <cdr:y>0.8575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38175"/>
          <a:ext cx="180975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0.725</cdr:y>
    </cdr:from>
    <cdr:to>
      <cdr:x>0.945</cdr:x>
      <cdr:y>0.762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363855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0.7915</cdr:x>
      <cdr:y>0.2265</cdr:y>
    </cdr:from>
    <cdr:to>
      <cdr:x>0.945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133475"/>
          <a:ext cx="914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0.96725</cdr:x>
      <cdr:y>0.14125</cdr:y>
    </cdr:from>
    <cdr:to>
      <cdr:x>0.99825</cdr:x>
      <cdr:y>0.87025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0.1355</cdr:y>
    </cdr:from>
    <cdr:to>
      <cdr:x>0.99675</cdr:x>
      <cdr:y>0.86475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0.3115</cdr:y>
    </cdr:from>
    <cdr:to>
      <cdr:x>0.93175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156210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0.82425</cdr:x>
      <cdr:y>0.4375</cdr:y>
    </cdr:from>
    <cdr:to>
      <cdr:x>0.91225</cdr:x>
      <cdr:y>0.47375</cdr:y>
    </cdr:to>
    <cdr:sp>
      <cdr:nvSpPr>
        <cdr:cNvPr id="2" name="TextBox 2"/>
        <cdr:cNvSpPr txBox="1">
          <a:spLocks noChangeArrowheads="1"/>
        </cdr:cNvSpPr>
      </cdr:nvSpPr>
      <cdr:spPr>
        <a:xfrm>
          <a:off x="4886325" y="21907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0.96725</cdr:x>
      <cdr:y>0.1355</cdr:y>
    </cdr:from>
    <cdr:to>
      <cdr:x>0.99825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0.20875</cdr:y>
    </cdr:from>
    <cdr:to>
      <cdr:x>0.93625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0477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0.8285</cdr:x>
      <cdr:y>0.5475</cdr:y>
    </cdr:from>
    <cdr:to>
      <cdr:x>0.8925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274320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0.964</cdr:x>
      <cdr:y>0.1295</cdr:y>
    </cdr:from>
    <cdr:to>
      <cdr:x>0.995</cdr:x>
      <cdr:y>0.8585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477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0.22225</cdr:y>
    </cdr:from>
    <cdr:to>
      <cdr:x>0.93175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1114425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0.819</cdr:x>
      <cdr:y>0.586</cdr:y>
    </cdr:from>
    <cdr:to>
      <cdr:x>0.9155</cdr:x>
      <cdr:y>0.623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0" y="29337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0.819</cdr:x>
      <cdr:y>0.362</cdr:y>
    </cdr:from>
    <cdr:to>
      <cdr:x>0.91225</cdr:x>
      <cdr:y>0.39825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0" y="1809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0.964</cdr:x>
      <cdr:y>0.13725</cdr:y>
    </cdr:from>
    <cdr:to>
      <cdr:x>0.995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0.86325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0.99675</cdr:x>
      <cdr:y>0.861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572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plan_b_updates/2011/update93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6" t="s">
        <v>23</v>
      </c>
    </row>
    <row r="2" ht="12.75">
      <c r="A2" s="26" t="s">
        <v>24</v>
      </c>
    </row>
    <row r="3" ht="12.75">
      <c r="A3" s="37" t="s">
        <v>22</v>
      </c>
    </row>
    <row r="5" ht="12.75">
      <c r="A5" s="37" t="s">
        <v>10</v>
      </c>
    </row>
    <row r="6" ht="12.75">
      <c r="A6" t="s">
        <v>17</v>
      </c>
    </row>
    <row r="7" ht="12.75">
      <c r="A7" t="s">
        <v>18</v>
      </c>
    </row>
    <row r="8" ht="12.75">
      <c r="A8" t="s">
        <v>44</v>
      </c>
    </row>
    <row r="9" ht="12.75">
      <c r="A9" s="33"/>
    </row>
    <row r="10" ht="12.75">
      <c r="A10" s="46" t="s">
        <v>58</v>
      </c>
    </row>
    <row r="11" ht="12.75">
      <c r="A11" t="s">
        <v>19</v>
      </c>
    </row>
    <row r="12" ht="12.75">
      <c r="A12" t="s">
        <v>39</v>
      </c>
    </row>
    <row r="13" ht="12.75">
      <c r="A13" t="s">
        <v>43</v>
      </c>
    </row>
    <row r="14" ht="12.75">
      <c r="A14" s="33"/>
    </row>
    <row r="15" ht="12.75">
      <c r="A15" s="37" t="s">
        <v>15</v>
      </c>
    </row>
    <row r="16" ht="12.75">
      <c r="A16" t="s">
        <v>20</v>
      </c>
    </row>
    <row r="17" ht="12.75">
      <c r="A17" t="s">
        <v>40</v>
      </c>
    </row>
    <row r="19" ht="12.75">
      <c r="A19" s="37" t="s">
        <v>45</v>
      </c>
    </row>
    <row r="20" ht="12.75">
      <c r="A20" t="s">
        <v>46</v>
      </c>
    </row>
    <row r="22" ht="12.75">
      <c r="A22" s="46" t="s">
        <v>64</v>
      </c>
    </row>
    <row r="23" ht="12.75">
      <c r="A23" t="s">
        <v>36</v>
      </c>
    </row>
    <row r="25" ht="12.75">
      <c r="A25" s="46" t="s">
        <v>65</v>
      </c>
    </row>
    <row r="26" ht="12.75">
      <c r="A26" t="s">
        <v>37</v>
      </c>
    </row>
    <row r="28" ht="12.75">
      <c r="A28" s="37" t="s">
        <v>47</v>
      </c>
    </row>
    <row r="29" ht="12.75">
      <c r="A29" t="s">
        <v>55</v>
      </c>
    </row>
    <row r="31" ht="12.75">
      <c r="A31" s="37" t="s">
        <v>53</v>
      </c>
    </row>
    <row r="32" ht="12.75">
      <c r="A32" t="s">
        <v>56</v>
      </c>
    </row>
    <row r="34" ht="12.75">
      <c r="A34" s="37" t="s">
        <v>50</v>
      </c>
    </row>
    <row r="35" ht="12.75">
      <c r="A35" t="s">
        <v>57</v>
      </c>
    </row>
    <row r="37" ht="12.75">
      <c r="A37" s="37" t="s">
        <v>28</v>
      </c>
    </row>
    <row r="38" ht="12.75">
      <c r="A38" t="s">
        <v>38</v>
      </c>
    </row>
    <row r="39" ht="12.75">
      <c r="A39" s="33"/>
    </row>
    <row r="40" ht="12.75">
      <c r="A40" s="46" t="s">
        <v>66</v>
      </c>
    </row>
    <row r="42" ht="12.75">
      <c r="A42" s="38" t="s">
        <v>21</v>
      </c>
    </row>
  </sheetData>
  <hyperlinks>
    <hyperlink ref="A40" location="'US Grain Exports'!A1" display="Grain Exports from the United States as Share of World Exports, 1960-2010"/>
    <hyperlink ref="A15" location="'China Soy PCI'!A1" display="Soybean Production, Consumption, and Imports in China, 1964-2010"/>
    <hyperlink ref="A5" location="'China Grain PAY'!A1" display="Grain Production, Area, and Yield in China, 1960-2010"/>
    <hyperlink ref="A10" location="'China Grain PCI'!A1" display="Grain Production, Consumption, and Imports in China, 1960-2010"/>
    <hyperlink ref="A42" r:id="rId1" display="http://www.earth-policy.org"/>
    <hyperlink ref="A3" r:id="rId2" display="http://www.earth-policy.org/plan_b_updates/2011/update93"/>
    <hyperlink ref="A19" location="'China Soy Imports-World Exports'!A1" display="Share of World Soybean Exports Going to China, 1964-2010"/>
    <hyperlink ref="A22" location="'US-Br-Ar Share World Soy Prod'!A1" display="Soybean Production in the United States, Brazil, and Argentina as Share of World Production, 1986-2010"/>
    <hyperlink ref="A25" location="'US-Br-Ar Share World Soy Exp'!A1" display="Soybean Exports from the United States, Brazil, and Argentina as Share of World Exports, 1987-2010"/>
    <hyperlink ref="A37" location="'W Hem Wheat-Corn-Soy Area'!A1" display="Area Harvested for Wheat, Corn, and Soybeans in the Western Hemisphere, 1960-2010"/>
    <hyperlink ref="A28" location="'US Wheat-Soy Area'!A1" display="Area Harvested for Wheat and Soybeans in the United States, 1950-2010"/>
    <hyperlink ref="A31" location="'Brazil Grain-Soy Area'!A1" display="Area Harvested for Grain and Soybeans in Brazil, 1986-2010"/>
    <hyperlink ref="A34" location="'Argentina Grain-Soy Area'!A1" display="Area Harvested for Grain and Soybeans in Argentina, 1986-2010"/>
  </hyperlinks>
  <printOptions/>
  <pageMargins left="0.75" right="0.75" top="1" bottom="1" header="0.5" footer="0.5"/>
  <pageSetup horizontalDpi="600" verticalDpi="600" orientation="portrait" scale="9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8515625" style="1" customWidth="1"/>
    <col min="3" max="3" width="13.421875" style="1" customWidth="1"/>
  </cols>
  <sheetData>
    <row r="1" ht="12.75">
      <c r="A1" s="9" t="s">
        <v>50</v>
      </c>
    </row>
    <row r="3" spans="1:3" ht="12.75">
      <c r="A3" s="10" t="s">
        <v>0</v>
      </c>
      <c r="B3" s="4" t="s">
        <v>51</v>
      </c>
      <c r="C3" s="4" t="s">
        <v>14</v>
      </c>
    </row>
    <row r="4" spans="1:55" ht="12.75">
      <c r="A4" s="29"/>
      <c r="B4" s="49" t="s">
        <v>13</v>
      </c>
      <c r="C4" s="49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6" spans="1:13" ht="12.75">
      <c r="A6" s="11">
        <v>1986</v>
      </c>
      <c r="B6" s="3">
        <v>9.693</v>
      </c>
      <c r="C6" s="3">
        <v>3.51</v>
      </c>
      <c r="J6" s="3"/>
      <c r="M6" s="3"/>
    </row>
    <row r="7" spans="1:29" ht="12.75">
      <c r="A7" s="11">
        <v>1987</v>
      </c>
      <c r="B7" s="3">
        <v>9.114</v>
      </c>
      <c r="C7" s="3">
        <v>4.26</v>
      </c>
      <c r="F7" s="8"/>
      <c r="G7" s="8"/>
      <c r="H7" s="8"/>
      <c r="J7" s="3"/>
      <c r="L7" s="8"/>
      <c r="M7" s="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3" ht="12.75">
      <c r="A8" s="11">
        <v>1988</v>
      </c>
      <c r="B8" s="3">
        <v>7.638</v>
      </c>
      <c r="C8" s="3">
        <v>4</v>
      </c>
      <c r="J8" s="3"/>
      <c r="M8" s="3"/>
    </row>
    <row r="9" spans="1:13" ht="12.75">
      <c r="A9" s="11">
        <v>1989</v>
      </c>
      <c r="B9" s="3">
        <v>8.565</v>
      </c>
      <c r="C9" s="3">
        <v>4.95</v>
      </c>
      <c r="J9" s="3"/>
      <c r="M9" s="3"/>
    </row>
    <row r="10" spans="1:13" ht="12.75">
      <c r="A10" s="11">
        <v>1990</v>
      </c>
      <c r="B10" s="3">
        <v>9.242</v>
      </c>
      <c r="C10" s="3">
        <v>4.75</v>
      </c>
      <c r="J10" s="3"/>
      <c r="M10" s="3"/>
    </row>
    <row r="11" spans="1:13" ht="12.75">
      <c r="A11" s="11">
        <v>1991</v>
      </c>
      <c r="B11" s="3">
        <v>8.664</v>
      </c>
      <c r="C11" s="3">
        <v>4.8</v>
      </c>
      <c r="J11" s="3"/>
      <c r="M11" s="3"/>
    </row>
    <row r="12" spans="1:13" ht="12.75">
      <c r="A12" s="11">
        <v>1992</v>
      </c>
      <c r="B12" s="3">
        <v>8.253</v>
      </c>
      <c r="C12" s="3">
        <v>4.9</v>
      </c>
      <c r="J12" s="3"/>
      <c r="M12" s="3"/>
    </row>
    <row r="13" spans="1:13" ht="12.75">
      <c r="A13" s="11">
        <v>1993</v>
      </c>
      <c r="B13" s="3">
        <v>8.578</v>
      </c>
      <c r="C13" s="3">
        <v>5.4</v>
      </c>
      <c r="J13" s="3"/>
      <c r="M13" s="3"/>
    </row>
    <row r="14" spans="1:13" ht="12.75">
      <c r="A14" s="11">
        <v>1994</v>
      </c>
      <c r="B14" s="3">
        <v>8.916</v>
      </c>
      <c r="C14" s="3">
        <v>5.7</v>
      </c>
      <c r="J14" s="3"/>
      <c r="M14" s="3"/>
    </row>
    <row r="15" spans="1:13" ht="12.75">
      <c r="A15" s="11">
        <v>1995</v>
      </c>
      <c r="B15" s="3">
        <v>8.47</v>
      </c>
      <c r="C15" s="3">
        <v>5.98</v>
      </c>
      <c r="J15" s="3"/>
      <c r="M15" s="3"/>
    </row>
    <row r="16" spans="1:13" ht="12.75">
      <c r="A16" s="11">
        <v>1996</v>
      </c>
      <c r="B16" s="3">
        <v>11.994</v>
      </c>
      <c r="C16" s="3">
        <v>6.2</v>
      </c>
      <c r="J16" s="3"/>
      <c r="M16" s="3"/>
    </row>
    <row r="17" spans="1:13" ht="12.75">
      <c r="A17" s="11">
        <v>1997</v>
      </c>
      <c r="B17" s="3">
        <v>10.595</v>
      </c>
      <c r="C17" s="3">
        <v>6.954</v>
      </c>
      <c r="J17" s="3"/>
      <c r="M17" s="3"/>
    </row>
    <row r="18" spans="1:13" ht="12.75">
      <c r="A18" s="11">
        <v>1998</v>
      </c>
      <c r="B18" s="3">
        <v>9.483</v>
      </c>
      <c r="C18" s="3">
        <v>8.165</v>
      </c>
      <c r="J18" s="3"/>
      <c r="M18" s="3"/>
    </row>
    <row r="19" spans="1:13" ht="12.75">
      <c r="A19" s="11">
        <v>1999</v>
      </c>
      <c r="B19" s="3">
        <v>10.808</v>
      </c>
      <c r="C19" s="3">
        <v>8.583</v>
      </c>
      <c r="J19" s="3"/>
      <c r="M19" s="3"/>
    </row>
    <row r="20" spans="1:13" ht="12.75">
      <c r="A20" s="11">
        <v>2000</v>
      </c>
      <c r="B20" s="3">
        <v>10.762</v>
      </c>
      <c r="C20" s="3">
        <v>10.4</v>
      </c>
      <c r="J20" s="3"/>
      <c r="M20" s="3"/>
    </row>
    <row r="21" spans="1:13" ht="12.75">
      <c r="A21" s="11">
        <v>2001</v>
      </c>
      <c r="B21" s="3">
        <v>10.786</v>
      </c>
      <c r="C21" s="3">
        <v>11.4</v>
      </c>
      <c r="J21" s="3"/>
      <c r="M21" s="3"/>
    </row>
    <row r="22" spans="1:13" ht="12.75">
      <c r="A22" s="11">
        <v>2002</v>
      </c>
      <c r="B22" s="3">
        <v>9.975</v>
      </c>
      <c r="C22" s="3">
        <v>12.6</v>
      </c>
      <c r="J22" s="3"/>
      <c r="M22" s="3"/>
    </row>
    <row r="23" spans="1:13" ht="12.75">
      <c r="A23" s="11">
        <v>2003</v>
      </c>
      <c r="B23" s="3">
        <v>9.549</v>
      </c>
      <c r="C23" s="3">
        <v>14</v>
      </c>
      <c r="J23" s="3"/>
      <c r="M23" s="3"/>
    </row>
    <row r="24" spans="1:13" ht="12.75">
      <c r="A24" s="11">
        <v>2004</v>
      </c>
      <c r="B24" s="3">
        <v>10.572</v>
      </c>
      <c r="C24" s="3">
        <v>14.4</v>
      </c>
      <c r="J24" s="3"/>
      <c r="M24" s="3"/>
    </row>
    <row r="25" spans="1:13" ht="12.75">
      <c r="A25" s="11">
        <v>2005</v>
      </c>
      <c r="B25" s="3">
        <v>9.132</v>
      </c>
      <c r="C25" s="3">
        <v>15.2</v>
      </c>
      <c r="J25" s="3"/>
      <c r="M25" s="3"/>
    </row>
    <row r="26" spans="1:13" ht="12.75">
      <c r="A26" s="11">
        <v>2006</v>
      </c>
      <c r="B26" s="3">
        <v>10.429</v>
      </c>
      <c r="C26" s="3">
        <v>16.3</v>
      </c>
      <c r="J26" s="3"/>
      <c r="M26" s="3"/>
    </row>
    <row r="27" spans="1:13" ht="12.75">
      <c r="A27" s="11">
        <v>2007</v>
      </c>
      <c r="B27" s="3">
        <v>11.521</v>
      </c>
      <c r="C27" s="3">
        <v>16.371</v>
      </c>
      <c r="J27" s="3"/>
      <c r="M27" s="3"/>
    </row>
    <row r="28" spans="1:13" ht="12.75">
      <c r="A28" s="11">
        <v>2008</v>
      </c>
      <c r="B28" s="3">
        <v>9.299</v>
      </c>
      <c r="C28" s="3">
        <v>16</v>
      </c>
      <c r="J28" s="3"/>
      <c r="M28" s="3"/>
    </row>
    <row r="29" spans="1:13" ht="12.75">
      <c r="A29" s="29">
        <v>2009</v>
      </c>
      <c r="B29" s="3">
        <v>8.013</v>
      </c>
      <c r="C29" s="3">
        <v>18.6</v>
      </c>
      <c r="J29" s="3"/>
      <c r="M29" s="3"/>
    </row>
    <row r="30" spans="1:13" ht="12.75">
      <c r="A30" s="10">
        <v>2010</v>
      </c>
      <c r="B30" s="7">
        <v>9.595</v>
      </c>
      <c r="C30" s="7">
        <v>18.6</v>
      </c>
      <c r="J30" s="3"/>
      <c r="M30" s="3"/>
    </row>
    <row r="32" spans="1:7" ht="42" customHeight="1">
      <c r="A32" s="53" t="s">
        <v>52</v>
      </c>
      <c r="B32" s="53"/>
      <c r="C32" s="53"/>
      <c r="D32" s="53"/>
      <c r="E32" s="53"/>
      <c r="F32" s="53"/>
      <c r="G32" s="53"/>
    </row>
  </sheetData>
  <mergeCells count="2">
    <mergeCell ref="B4:C4"/>
    <mergeCell ref="A32:G3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2" max="3" width="11.8515625" style="1" customWidth="1"/>
    <col min="4" max="4" width="13.421875" style="1" customWidth="1"/>
  </cols>
  <sheetData>
    <row r="1" ht="12.75">
      <c r="A1" s="26" t="s">
        <v>28</v>
      </c>
    </row>
    <row r="3" spans="1:4" ht="12.75">
      <c r="A3" s="10" t="s">
        <v>0</v>
      </c>
      <c r="B3" s="4" t="s">
        <v>26</v>
      </c>
      <c r="C3" s="4" t="s">
        <v>25</v>
      </c>
      <c r="D3" s="4" t="s">
        <v>14</v>
      </c>
    </row>
    <row r="4" spans="1:4" ht="12.75">
      <c r="A4" s="11"/>
      <c r="B4" s="49" t="s">
        <v>13</v>
      </c>
      <c r="C4" s="49"/>
      <c r="D4" s="49"/>
    </row>
    <row r="5" ht="12.75">
      <c r="A5" s="11"/>
    </row>
    <row r="6" spans="1:4" ht="12.75">
      <c r="A6" s="11">
        <v>1960</v>
      </c>
      <c r="B6" s="2">
        <v>36.968</v>
      </c>
      <c r="C6" s="2">
        <v>48.109</v>
      </c>
      <c r="D6" s="1" t="s">
        <v>27</v>
      </c>
    </row>
    <row r="7" spans="1:4" ht="12.75">
      <c r="A7" s="11">
        <v>1961</v>
      </c>
      <c r="B7" s="2">
        <v>38.574</v>
      </c>
      <c r="C7" s="2">
        <v>44.032</v>
      </c>
      <c r="D7" s="1" t="s">
        <v>27</v>
      </c>
    </row>
    <row r="8" spans="1:4" ht="12.75">
      <c r="A8" s="11">
        <v>1962</v>
      </c>
      <c r="B8" s="2">
        <v>34.981</v>
      </c>
      <c r="C8" s="2">
        <v>43.906</v>
      </c>
      <c r="D8" s="1" t="s">
        <v>27</v>
      </c>
    </row>
    <row r="9" spans="1:4" ht="12.75">
      <c r="A9" s="11">
        <v>1963</v>
      </c>
      <c r="B9" s="2">
        <v>37.869</v>
      </c>
      <c r="C9" s="2">
        <v>46.107</v>
      </c>
      <c r="D9" s="1" t="s">
        <v>27</v>
      </c>
    </row>
    <row r="10" spans="1:4" ht="12.75">
      <c r="A10" s="11">
        <v>1964</v>
      </c>
      <c r="B10" s="2">
        <v>41.138</v>
      </c>
      <c r="C10" s="2">
        <v>46.007</v>
      </c>
      <c r="D10" s="2">
        <v>12.613</v>
      </c>
    </row>
    <row r="11" spans="1:4" ht="12.75">
      <c r="A11" s="11">
        <v>1965</v>
      </c>
      <c r="B11" s="2">
        <v>38.98</v>
      </c>
      <c r="C11" s="2">
        <v>46.607</v>
      </c>
      <c r="D11" s="2">
        <v>14.121</v>
      </c>
    </row>
    <row r="12" spans="1:4" ht="12.75">
      <c r="A12" s="11">
        <v>1966</v>
      </c>
      <c r="B12" s="2">
        <v>39.995</v>
      </c>
      <c r="C12" s="2">
        <v>48.042</v>
      </c>
      <c r="D12" s="2">
        <v>15.015</v>
      </c>
    </row>
    <row r="13" spans="1:4" ht="12.75">
      <c r="A13" s="11">
        <v>1967</v>
      </c>
      <c r="B13" s="2">
        <v>44.215</v>
      </c>
      <c r="C13" s="2">
        <v>49.893</v>
      </c>
      <c r="D13" s="2">
        <v>16.348</v>
      </c>
    </row>
    <row r="14" spans="1:4" ht="12.75">
      <c r="A14" s="11">
        <v>1968</v>
      </c>
      <c r="B14" s="2">
        <v>43.103</v>
      </c>
      <c r="C14" s="2">
        <v>48.294</v>
      </c>
      <c r="D14" s="2">
        <v>17.092</v>
      </c>
    </row>
    <row r="15" spans="1:4" ht="12.75">
      <c r="A15" s="11">
        <v>1969</v>
      </c>
      <c r="B15" s="2">
        <v>38.175</v>
      </c>
      <c r="C15" s="2">
        <v>48.194</v>
      </c>
      <c r="D15" s="2">
        <v>17.131</v>
      </c>
    </row>
    <row r="16" spans="1:4" ht="12.75">
      <c r="A16" s="11">
        <v>1970</v>
      </c>
      <c r="B16" s="2">
        <v>30.54</v>
      </c>
      <c r="C16" s="2">
        <v>50.736</v>
      </c>
      <c r="D16" s="2">
        <v>17.491</v>
      </c>
    </row>
    <row r="17" spans="1:4" ht="12.75">
      <c r="A17" s="11">
        <v>1971</v>
      </c>
      <c r="B17" s="2">
        <v>35.884</v>
      </c>
      <c r="C17" s="2">
        <v>52.689</v>
      </c>
      <c r="D17" s="2">
        <v>17.725</v>
      </c>
    </row>
    <row r="18" spans="1:4" ht="12.75">
      <c r="A18" s="11">
        <v>1972</v>
      </c>
      <c r="B18" s="2">
        <v>36.219</v>
      </c>
      <c r="C18" s="2">
        <v>49.121</v>
      </c>
      <c r="D18" s="2">
        <v>19.032</v>
      </c>
    </row>
    <row r="19" spans="1:4" ht="12.75">
      <c r="A19" s="11">
        <v>1973</v>
      </c>
      <c r="B19" s="2">
        <v>39.211</v>
      </c>
      <c r="C19" s="2">
        <v>52.608</v>
      </c>
      <c r="D19" s="2">
        <v>23.218</v>
      </c>
    </row>
    <row r="20" spans="1:4" ht="12.75">
      <c r="A20" s="11">
        <v>1974</v>
      </c>
      <c r="B20" s="2">
        <v>44.302</v>
      </c>
      <c r="C20" s="2">
        <v>52.975</v>
      </c>
      <c r="D20" s="2">
        <v>21.465</v>
      </c>
    </row>
    <row r="21" spans="1:4" ht="12.75">
      <c r="A21" s="11">
        <v>1975</v>
      </c>
      <c r="B21" s="2">
        <v>48.128</v>
      </c>
      <c r="C21" s="2">
        <v>54.428</v>
      </c>
      <c r="D21" s="2">
        <v>22.411</v>
      </c>
    </row>
    <row r="22" spans="1:4" ht="12.75">
      <c r="A22" s="11">
        <v>1976</v>
      </c>
      <c r="B22" s="2">
        <v>52.361</v>
      </c>
      <c r="C22" s="2">
        <v>55.996</v>
      </c>
      <c r="D22" s="2">
        <v>20.635</v>
      </c>
    </row>
    <row r="23" spans="1:4" ht="12.75">
      <c r="A23" s="11">
        <v>1977</v>
      </c>
      <c r="B23" s="2">
        <v>46.257</v>
      </c>
      <c r="C23" s="2">
        <v>55.733</v>
      </c>
      <c r="D23" s="2">
        <v>24.327</v>
      </c>
    </row>
    <row r="24" spans="1:4" ht="12.75">
      <c r="A24" s="11">
        <v>1978</v>
      </c>
      <c r="B24" s="2">
        <v>42.82</v>
      </c>
      <c r="C24" s="2">
        <v>56.434</v>
      </c>
      <c r="D24" s="2">
        <v>26.779</v>
      </c>
    </row>
    <row r="25" spans="1:4" ht="12.75">
      <c r="A25" s="11">
        <v>1979</v>
      </c>
      <c r="B25" s="2">
        <v>46.325</v>
      </c>
      <c r="C25" s="2">
        <v>56.327</v>
      </c>
      <c r="D25" s="2">
        <v>29.707</v>
      </c>
    </row>
    <row r="26" spans="1:4" ht="12.75">
      <c r="A26" s="11">
        <v>1980</v>
      </c>
      <c r="B26" s="2">
        <v>49.809</v>
      </c>
      <c r="C26" s="2">
        <v>59.139</v>
      </c>
      <c r="D26" s="2">
        <v>28.404</v>
      </c>
    </row>
    <row r="27" spans="1:4" ht="12.75">
      <c r="A27" s="11">
        <v>1981</v>
      </c>
      <c r="B27" s="2">
        <v>54.883</v>
      </c>
      <c r="C27" s="2">
        <v>60.293</v>
      </c>
      <c r="D27" s="2">
        <v>27.994</v>
      </c>
    </row>
    <row r="28" spans="1:4" ht="12.75">
      <c r="A28" s="11">
        <v>1982</v>
      </c>
      <c r="B28" s="2">
        <v>56.19</v>
      </c>
      <c r="C28" s="2">
        <v>54.788</v>
      </c>
      <c r="D28" s="2">
        <v>29.29</v>
      </c>
    </row>
    <row r="29" spans="1:4" ht="12.75">
      <c r="A29" s="11">
        <v>1983</v>
      </c>
      <c r="B29" s="2">
        <v>49.253</v>
      </c>
      <c r="C29" s="2">
        <v>47.767</v>
      </c>
      <c r="D29" s="2">
        <v>26.556</v>
      </c>
    </row>
    <row r="30" spans="1:4" ht="12.75">
      <c r="A30" s="11">
        <v>1984</v>
      </c>
      <c r="B30" s="2">
        <v>50.252</v>
      </c>
      <c r="C30" s="2">
        <v>56.213</v>
      </c>
      <c r="D30" s="2">
        <v>28.224</v>
      </c>
    </row>
    <row r="31" spans="1:4" ht="12.75">
      <c r="A31" s="11">
        <v>1985</v>
      </c>
      <c r="B31" s="2">
        <v>50.028</v>
      </c>
      <c r="C31" s="2">
        <v>58.031</v>
      </c>
      <c r="D31" s="2">
        <v>26.459</v>
      </c>
    </row>
    <row r="32" spans="1:4" ht="12.75">
      <c r="A32" s="11">
        <v>1986</v>
      </c>
      <c r="B32" s="2">
        <v>49.976</v>
      </c>
      <c r="C32" s="2">
        <v>56.883</v>
      </c>
      <c r="D32" s="2">
        <v>37.878</v>
      </c>
    </row>
    <row r="33" spans="1:4" ht="12.75">
      <c r="A33" s="11">
        <v>1987</v>
      </c>
      <c r="B33" s="2">
        <v>46.484</v>
      </c>
      <c r="C33" s="2">
        <v>51.919</v>
      </c>
      <c r="D33" s="2">
        <v>39.672</v>
      </c>
    </row>
    <row r="34" spans="1:4" ht="12.75">
      <c r="A34" s="11">
        <v>1988</v>
      </c>
      <c r="B34" s="2">
        <v>44.572</v>
      </c>
      <c r="C34" s="2">
        <v>50.166</v>
      </c>
      <c r="D34" s="2">
        <v>41.259</v>
      </c>
    </row>
    <row r="35" spans="1:4" ht="12.75">
      <c r="A35" s="11">
        <v>1989</v>
      </c>
      <c r="B35" s="2">
        <v>49.828</v>
      </c>
      <c r="C35" s="2">
        <v>51.751</v>
      </c>
      <c r="D35" s="2">
        <v>42.99</v>
      </c>
    </row>
    <row r="36" spans="1:4" ht="12.75">
      <c r="A36" s="11">
        <v>1990</v>
      </c>
      <c r="B36" s="2">
        <v>53.276</v>
      </c>
      <c r="C36" s="2">
        <v>54.746</v>
      </c>
      <c r="D36" s="2">
        <v>39.424</v>
      </c>
    </row>
    <row r="37" spans="1:4" ht="12.75">
      <c r="A37" s="11">
        <v>1991</v>
      </c>
      <c r="B37" s="2">
        <v>46.238</v>
      </c>
      <c r="C37" s="2">
        <v>56.816</v>
      </c>
      <c r="D37" s="2">
        <v>40.179</v>
      </c>
    </row>
    <row r="38" spans="1:4" ht="12.75">
      <c r="A38" s="11">
        <v>1992</v>
      </c>
      <c r="B38" s="2">
        <v>47.401</v>
      </c>
      <c r="C38" s="2">
        <v>56.915</v>
      </c>
      <c r="D38" s="2">
        <v>41.37</v>
      </c>
    </row>
    <row r="39" spans="1:4" ht="12.75">
      <c r="A39" s="11">
        <v>1993</v>
      </c>
      <c r="B39" s="2">
        <v>45.873</v>
      </c>
      <c r="C39" s="2">
        <v>54.795</v>
      </c>
      <c r="D39" s="2">
        <v>42.532</v>
      </c>
    </row>
    <row r="40" spans="1:4" ht="12.75">
      <c r="A40" s="11">
        <v>1994</v>
      </c>
      <c r="B40" s="2">
        <v>44.487</v>
      </c>
      <c r="C40" s="2">
        <v>59.77</v>
      </c>
      <c r="D40" s="2">
        <v>44.801</v>
      </c>
    </row>
    <row r="41" spans="1:4" ht="12.75">
      <c r="A41" s="11">
        <v>1995</v>
      </c>
      <c r="B41" s="2">
        <v>43.266</v>
      </c>
      <c r="C41" s="2">
        <v>56.328</v>
      </c>
      <c r="D41" s="2">
        <v>44.368</v>
      </c>
    </row>
    <row r="42" spans="1:4" ht="12.75">
      <c r="A42" s="11">
        <v>1996</v>
      </c>
      <c r="B42" s="2">
        <v>48.654</v>
      </c>
      <c r="C42" s="2">
        <v>60.759</v>
      </c>
      <c r="D42" s="2">
        <v>46.24</v>
      </c>
    </row>
    <row r="43" spans="1:4" ht="12.75">
      <c r="A43" s="11">
        <v>1997</v>
      </c>
      <c r="B43" s="2">
        <v>46.036</v>
      </c>
      <c r="C43" s="2">
        <v>56.787</v>
      </c>
      <c r="D43" s="2">
        <v>50.935</v>
      </c>
    </row>
    <row r="44" spans="1:4" ht="12.75">
      <c r="A44" s="11">
        <v>1998</v>
      </c>
      <c r="B44" s="2">
        <v>43.206</v>
      </c>
      <c r="C44" s="2">
        <v>57.56</v>
      </c>
      <c r="D44" s="2">
        <v>52.559</v>
      </c>
    </row>
    <row r="45" spans="1:4" ht="12.75">
      <c r="A45" s="11">
        <v>1999</v>
      </c>
      <c r="B45" s="2">
        <v>41.189</v>
      </c>
      <c r="C45" s="2">
        <v>57.134</v>
      </c>
      <c r="D45" s="2">
        <v>54.509</v>
      </c>
    </row>
    <row r="46" spans="1:4" ht="12.75">
      <c r="A46" s="11">
        <v>2000</v>
      </c>
      <c r="B46" s="2">
        <v>42.138</v>
      </c>
      <c r="C46" s="2">
        <v>57.99</v>
      </c>
      <c r="D46" s="2">
        <v>56.845</v>
      </c>
    </row>
    <row r="47" spans="1:4" ht="12.75">
      <c r="A47" s="11">
        <v>2001</v>
      </c>
      <c r="B47" s="2">
        <v>40.742</v>
      </c>
      <c r="C47" s="2">
        <v>55.728</v>
      </c>
      <c r="D47" s="2">
        <v>60.596</v>
      </c>
    </row>
    <row r="48" spans="1:4" ht="12.75">
      <c r="A48" s="11">
        <v>2002</v>
      </c>
      <c r="B48" s="2">
        <v>37.445</v>
      </c>
      <c r="C48" s="2">
        <v>56.592</v>
      </c>
      <c r="D48" s="2">
        <v>63.916</v>
      </c>
    </row>
    <row r="49" spans="1:4" ht="12.75">
      <c r="A49" s="11">
        <v>2003</v>
      </c>
      <c r="B49" s="2">
        <v>41.87</v>
      </c>
      <c r="C49" s="2">
        <v>57.226</v>
      </c>
      <c r="D49" s="2">
        <v>69.121</v>
      </c>
    </row>
    <row r="50" spans="1:4" ht="12.75">
      <c r="A50" s="11">
        <v>2004</v>
      </c>
      <c r="B50" s="2">
        <v>40.513</v>
      </c>
      <c r="C50" s="2">
        <v>57.595</v>
      </c>
      <c r="D50" s="2">
        <v>71.828</v>
      </c>
    </row>
    <row r="51" spans="1:4" ht="12.75">
      <c r="A51" s="11">
        <v>2005</v>
      </c>
      <c r="B51" s="2">
        <v>39.221</v>
      </c>
      <c r="C51" s="2">
        <v>58.289</v>
      </c>
      <c r="D51" s="2">
        <v>71.305</v>
      </c>
    </row>
    <row r="52" spans="1:4" ht="12.75">
      <c r="A52" s="11">
        <v>2006</v>
      </c>
      <c r="B52" s="2">
        <v>38.22</v>
      </c>
      <c r="C52" s="2">
        <v>59.027</v>
      </c>
      <c r="D52" s="2">
        <v>72.164</v>
      </c>
    </row>
    <row r="53" spans="1:4" ht="12.75">
      <c r="A53" s="11">
        <v>2007</v>
      </c>
      <c r="B53" s="2">
        <v>39.523</v>
      </c>
      <c r="C53" s="2">
        <v>67.576</v>
      </c>
      <c r="D53" s="2">
        <v>68.819</v>
      </c>
    </row>
    <row r="54" spans="1:4" ht="12.75">
      <c r="A54" s="29">
        <v>2008</v>
      </c>
      <c r="B54" s="2">
        <v>42.47</v>
      </c>
      <c r="C54" s="2">
        <v>62.435</v>
      </c>
      <c r="D54" s="2">
        <v>73.417</v>
      </c>
    </row>
    <row r="55" spans="1:4" ht="12.75">
      <c r="A55" s="29">
        <v>2009</v>
      </c>
      <c r="B55" s="2">
        <v>38.466</v>
      </c>
      <c r="C55" s="2">
        <v>60.421</v>
      </c>
      <c r="D55" s="2">
        <v>79.041</v>
      </c>
    </row>
    <row r="56" spans="1:4" ht="12.75">
      <c r="A56" s="10">
        <v>2010</v>
      </c>
      <c r="B56" s="6">
        <v>36.116</v>
      </c>
      <c r="C56" s="6">
        <v>62.259</v>
      </c>
      <c r="D56" s="6">
        <v>80.092</v>
      </c>
    </row>
    <row r="57" spans="1:4" ht="12.75">
      <c r="A57" s="29"/>
      <c r="B57" s="39"/>
      <c r="C57" s="39"/>
      <c r="D57" s="39"/>
    </row>
    <row r="58" spans="1:8" ht="30" customHeight="1">
      <c r="A58" s="47" t="s">
        <v>63</v>
      </c>
      <c r="B58" s="47"/>
      <c r="C58" s="47"/>
      <c r="D58" s="47"/>
      <c r="E58" s="47"/>
      <c r="F58" s="47"/>
      <c r="G58" s="47"/>
      <c r="H58" s="47"/>
    </row>
  </sheetData>
  <mergeCells count="2">
    <mergeCell ref="A58:H58"/>
    <mergeCell ref="B4:D4"/>
  </mergeCells>
  <printOptions/>
  <pageMargins left="0.75" right="0.75" top="1" bottom="1" header="0.5" footer="0.5"/>
  <pageSetup horizontalDpi="600" verticalDpi="600"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57421875" style="1" customWidth="1"/>
    <col min="3" max="3" width="14.8515625" style="1" customWidth="1"/>
    <col min="4" max="4" width="15.00390625" style="1" customWidth="1"/>
  </cols>
  <sheetData>
    <row r="1" ht="12.75">
      <c r="A1" s="9" t="s">
        <v>66</v>
      </c>
    </row>
    <row r="3" spans="1:4" ht="25.5">
      <c r="A3" s="10" t="s">
        <v>0</v>
      </c>
      <c r="B3" s="4" t="s">
        <v>11</v>
      </c>
      <c r="C3" s="4" t="s">
        <v>9</v>
      </c>
      <c r="D3" s="5" t="s">
        <v>12</v>
      </c>
    </row>
    <row r="4" spans="2:4" ht="12.75">
      <c r="B4" s="49" t="s">
        <v>4</v>
      </c>
      <c r="C4" s="49"/>
      <c r="D4" s="1" t="s">
        <v>6</v>
      </c>
    </row>
    <row r="6" spans="1:4" ht="12.75">
      <c r="A6" s="11">
        <v>1960</v>
      </c>
      <c r="B6" s="2">
        <v>29.91</v>
      </c>
      <c r="C6" s="2">
        <v>75.816</v>
      </c>
      <c r="D6" s="35">
        <f>(B6/C6)*100</f>
        <v>39.45077556188667</v>
      </c>
    </row>
    <row r="7" spans="1:4" ht="12.75">
      <c r="A7" s="11">
        <v>1961</v>
      </c>
      <c r="B7" s="2">
        <v>35.672</v>
      </c>
      <c r="C7" s="2">
        <v>87.155</v>
      </c>
      <c r="D7" s="35">
        <f aca="true" t="shared" si="0" ref="D7:D56">(B7/C7)*100</f>
        <v>40.929378693132925</v>
      </c>
    </row>
    <row r="8" spans="1:4" ht="12.75">
      <c r="A8" s="11">
        <v>1962</v>
      </c>
      <c r="B8" s="2">
        <v>34.124</v>
      </c>
      <c r="C8" s="2">
        <v>86.138</v>
      </c>
      <c r="D8" s="35">
        <f t="shared" si="0"/>
        <v>39.61550070816597</v>
      </c>
    </row>
    <row r="9" spans="1:4" ht="12.75">
      <c r="A9" s="11">
        <v>1963</v>
      </c>
      <c r="B9" s="2">
        <v>41.062</v>
      </c>
      <c r="C9" s="2">
        <v>102.407</v>
      </c>
      <c r="D9" s="35">
        <f t="shared" si="0"/>
        <v>40.09686837813821</v>
      </c>
    </row>
    <row r="10" spans="1:4" ht="12.75">
      <c r="A10" s="11">
        <v>1964</v>
      </c>
      <c r="B10" s="2">
        <v>40.693</v>
      </c>
      <c r="C10" s="2">
        <v>100.606</v>
      </c>
      <c r="D10" s="35">
        <f t="shared" si="0"/>
        <v>40.447885811979404</v>
      </c>
    </row>
    <row r="11" spans="1:4" ht="12.75">
      <c r="A11" s="11">
        <v>1965</v>
      </c>
      <c r="B11" s="2">
        <v>50.324</v>
      </c>
      <c r="C11" s="2">
        <v>116.255</v>
      </c>
      <c r="D11" s="35">
        <f t="shared" si="0"/>
        <v>43.287600533310396</v>
      </c>
    </row>
    <row r="12" spans="1:4" ht="12.75">
      <c r="A12" s="11">
        <v>1966</v>
      </c>
      <c r="B12" s="2">
        <v>42.803</v>
      </c>
      <c r="C12" s="2">
        <v>109.825</v>
      </c>
      <c r="D12" s="35">
        <f t="shared" si="0"/>
        <v>38.97382198952879</v>
      </c>
    </row>
    <row r="13" spans="1:4" ht="12.75">
      <c r="A13" s="11">
        <v>1967</v>
      </c>
      <c r="B13" s="2">
        <v>43.318</v>
      </c>
      <c r="C13" s="2">
        <v>104.93</v>
      </c>
      <c r="D13" s="35">
        <f t="shared" si="0"/>
        <v>41.28275993519488</v>
      </c>
    </row>
    <row r="14" spans="1:4" ht="12.75">
      <c r="A14" s="11">
        <v>1968</v>
      </c>
      <c r="B14" s="2">
        <v>32.835</v>
      </c>
      <c r="C14" s="2">
        <v>98.339</v>
      </c>
      <c r="D14" s="35">
        <f t="shared" si="0"/>
        <v>33.38960127721454</v>
      </c>
    </row>
    <row r="15" spans="1:4" ht="12.75">
      <c r="A15" s="11">
        <v>1969</v>
      </c>
      <c r="B15" s="2">
        <v>37.152</v>
      </c>
      <c r="C15" s="2">
        <v>111.927</v>
      </c>
      <c r="D15" s="35">
        <f t="shared" si="0"/>
        <v>33.19306333592431</v>
      </c>
    </row>
    <row r="16" spans="1:4" ht="12.75">
      <c r="A16" s="11">
        <v>1970</v>
      </c>
      <c r="B16" s="2">
        <v>40.24</v>
      </c>
      <c r="C16" s="2">
        <v>119.226</v>
      </c>
      <c r="D16" s="35">
        <f t="shared" si="0"/>
        <v>33.75102746045326</v>
      </c>
    </row>
    <row r="17" spans="1:4" ht="12.75">
      <c r="A17" s="11">
        <v>1971</v>
      </c>
      <c r="B17" s="2">
        <v>42.28</v>
      </c>
      <c r="C17" s="2">
        <v>122.656</v>
      </c>
      <c r="D17" s="35">
        <f t="shared" si="0"/>
        <v>34.47038872945473</v>
      </c>
    </row>
    <row r="18" spans="1:4" ht="12.75">
      <c r="A18" s="11">
        <v>1972</v>
      </c>
      <c r="B18" s="2">
        <v>70.855</v>
      </c>
      <c r="C18" s="2">
        <v>137.556</v>
      </c>
      <c r="D18" s="35">
        <f t="shared" si="0"/>
        <v>51.50993050103231</v>
      </c>
    </row>
    <row r="19" spans="1:4" ht="12.75">
      <c r="A19" s="11">
        <v>1973</v>
      </c>
      <c r="B19" s="2">
        <v>75.393</v>
      </c>
      <c r="C19" s="2">
        <v>143.329</v>
      </c>
      <c r="D19" s="35">
        <f t="shared" si="0"/>
        <v>52.60135771546581</v>
      </c>
    </row>
    <row r="20" spans="1:4" ht="12.75">
      <c r="A20" s="11">
        <v>1974</v>
      </c>
      <c r="B20" s="2">
        <v>65.838</v>
      </c>
      <c r="C20" s="2">
        <v>129.584</v>
      </c>
      <c r="D20" s="35">
        <f t="shared" si="0"/>
        <v>50.80719841955796</v>
      </c>
    </row>
    <row r="21" spans="1:4" ht="12.75">
      <c r="A21" s="11">
        <v>1975</v>
      </c>
      <c r="B21" s="2">
        <v>82.534</v>
      </c>
      <c r="C21" s="2">
        <v>152.283</v>
      </c>
      <c r="D21" s="35">
        <f t="shared" si="0"/>
        <v>54.19777650821169</v>
      </c>
    </row>
    <row r="22" spans="1:4" ht="12.75">
      <c r="A22" s="11">
        <v>1976</v>
      </c>
      <c r="B22" s="2">
        <v>77.708</v>
      </c>
      <c r="C22" s="2">
        <v>153.442</v>
      </c>
      <c r="D22" s="35">
        <f t="shared" si="0"/>
        <v>50.64323979093077</v>
      </c>
    </row>
    <row r="23" spans="1:4" ht="12.75">
      <c r="A23" s="11">
        <v>1977</v>
      </c>
      <c r="B23" s="2">
        <v>88.041</v>
      </c>
      <c r="C23" s="2">
        <v>160.544</v>
      </c>
      <c r="D23" s="35">
        <f t="shared" si="0"/>
        <v>54.839171815826184</v>
      </c>
    </row>
    <row r="24" spans="1:4" ht="12.75">
      <c r="A24" s="11">
        <v>1978</v>
      </c>
      <c r="B24" s="2">
        <v>94.132</v>
      </c>
      <c r="C24" s="2">
        <v>176.739</v>
      </c>
      <c r="D24" s="35">
        <f t="shared" si="0"/>
        <v>53.26045751079275</v>
      </c>
    </row>
    <row r="25" spans="1:4" ht="12.75">
      <c r="A25" s="11">
        <v>1979</v>
      </c>
      <c r="B25" s="2">
        <v>110.767</v>
      </c>
      <c r="C25" s="2">
        <v>194.098</v>
      </c>
      <c r="D25" s="35">
        <f t="shared" si="0"/>
        <v>57.067563807973286</v>
      </c>
    </row>
    <row r="26" spans="1:4" ht="12.75">
      <c r="A26" s="11">
        <v>1980</v>
      </c>
      <c r="B26" s="2">
        <v>114.413</v>
      </c>
      <c r="C26" s="2">
        <v>211.993</v>
      </c>
      <c r="D26" s="35">
        <f t="shared" si="0"/>
        <v>53.97017826060294</v>
      </c>
    </row>
    <row r="27" spans="1:4" ht="12.75">
      <c r="A27" s="11">
        <v>1981</v>
      </c>
      <c r="B27" s="2">
        <v>110.419</v>
      </c>
      <c r="C27" s="2">
        <v>210.07</v>
      </c>
      <c r="D27" s="35">
        <f t="shared" si="0"/>
        <v>52.562955205407725</v>
      </c>
    </row>
    <row r="28" spans="1:4" ht="12.75">
      <c r="A28" s="11">
        <v>1982</v>
      </c>
      <c r="B28" s="2">
        <v>95.858</v>
      </c>
      <c r="C28" s="2">
        <v>195.872</v>
      </c>
      <c r="D28" s="35">
        <f t="shared" si="0"/>
        <v>48.939103087730764</v>
      </c>
    </row>
    <row r="29" spans="1:4" ht="12.75">
      <c r="A29" s="11">
        <v>1983</v>
      </c>
      <c r="B29" s="2">
        <v>97.187</v>
      </c>
      <c r="C29" s="2">
        <v>205.632</v>
      </c>
      <c r="D29" s="35">
        <f t="shared" si="0"/>
        <v>47.26258558979147</v>
      </c>
    </row>
    <row r="30" spans="1:4" ht="12.75">
      <c r="A30" s="11">
        <v>1984</v>
      </c>
      <c r="B30" s="2">
        <v>96.763</v>
      </c>
      <c r="C30" s="2">
        <v>214.212</v>
      </c>
      <c r="D30" s="35">
        <f t="shared" si="0"/>
        <v>45.17160569902713</v>
      </c>
    </row>
    <row r="31" spans="1:4" ht="12.75">
      <c r="A31" s="11">
        <v>1985</v>
      </c>
      <c r="B31" s="2">
        <v>62.776</v>
      </c>
      <c r="C31" s="2">
        <v>175.871</v>
      </c>
      <c r="D31" s="35">
        <f t="shared" si="0"/>
        <v>35.69434414997356</v>
      </c>
    </row>
    <row r="32" spans="1:4" ht="12.75">
      <c r="A32" s="11">
        <v>1986</v>
      </c>
      <c r="B32" s="2">
        <v>75.778</v>
      </c>
      <c r="C32" s="2">
        <v>186.958</v>
      </c>
      <c r="D32" s="35">
        <f t="shared" si="0"/>
        <v>40.53209811829395</v>
      </c>
    </row>
    <row r="33" spans="1:4" ht="12.75">
      <c r="A33" s="11">
        <v>1987</v>
      </c>
      <c r="B33" s="2">
        <v>97.639</v>
      </c>
      <c r="C33" s="2">
        <v>212.898</v>
      </c>
      <c r="D33" s="35">
        <f t="shared" si="0"/>
        <v>45.861868124641845</v>
      </c>
    </row>
    <row r="34" spans="1:4" ht="12.75">
      <c r="A34" s="11">
        <v>1988</v>
      </c>
      <c r="B34" s="2">
        <v>102.517</v>
      </c>
      <c r="C34" s="2">
        <v>219.414</v>
      </c>
      <c r="D34" s="35">
        <f t="shared" si="0"/>
        <v>46.72308968434102</v>
      </c>
    </row>
    <row r="35" spans="1:4" ht="12.75">
      <c r="A35" s="11">
        <v>1989</v>
      </c>
      <c r="B35" s="2">
        <v>105.966</v>
      </c>
      <c r="C35" s="2">
        <v>218.557</v>
      </c>
      <c r="D35" s="35">
        <f t="shared" si="0"/>
        <v>48.484377073257775</v>
      </c>
    </row>
    <row r="36" spans="1:4" ht="12.75">
      <c r="A36" s="11">
        <v>1990</v>
      </c>
      <c r="B36" s="2">
        <v>82.961</v>
      </c>
      <c r="C36" s="2">
        <v>205.656</v>
      </c>
      <c r="D36" s="35">
        <f t="shared" si="0"/>
        <v>40.339693468705015</v>
      </c>
    </row>
    <row r="37" spans="1:4" ht="12.75">
      <c r="A37" s="11">
        <v>1991</v>
      </c>
      <c r="B37" s="2">
        <v>86.75</v>
      </c>
      <c r="C37" s="2">
        <v>218.378</v>
      </c>
      <c r="D37" s="35">
        <f t="shared" si="0"/>
        <v>39.724697542792775</v>
      </c>
    </row>
    <row r="38" spans="1:4" ht="12.75">
      <c r="A38" s="11">
        <v>1992</v>
      </c>
      <c r="B38" s="2">
        <v>90.476</v>
      </c>
      <c r="C38" s="2">
        <v>219.052</v>
      </c>
      <c r="D38" s="35">
        <f t="shared" si="0"/>
        <v>41.3034348008692</v>
      </c>
    </row>
    <row r="39" spans="1:4" ht="12.75">
      <c r="A39" s="11">
        <v>1993</v>
      </c>
      <c r="B39" s="2">
        <v>76.301</v>
      </c>
      <c r="C39" s="2">
        <v>207.102</v>
      </c>
      <c r="D39" s="35">
        <f t="shared" si="0"/>
        <v>36.84223232996302</v>
      </c>
    </row>
    <row r="40" spans="1:4" ht="12.75">
      <c r="A40" s="11">
        <v>1994</v>
      </c>
      <c r="B40" s="2">
        <v>98.051</v>
      </c>
      <c r="C40" s="2">
        <v>212.775</v>
      </c>
      <c r="D40" s="35">
        <f t="shared" si="0"/>
        <v>46.08201151451063</v>
      </c>
    </row>
    <row r="41" spans="1:4" ht="12.75">
      <c r="A41" s="11">
        <v>1995</v>
      </c>
      <c r="B41" s="2">
        <v>99.476</v>
      </c>
      <c r="C41" s="2">
        <v>213.548</v>
      </c>
      <c r="D41" s="35">
        <f t="shared" si="0"/>
        <v>46.58250135800851</v>
      </c>
    </row>
    <row r="42" spans="1:4" ht="12.75">
      <c r="A42" s="11">
        <v>1996</v>
      </c>
      <c r="B42" s="2">
        <v>81.326</v>
      </c>
      <c r="C42" s="2">
        <v>219.513</v>
      </c>
      <c r="D42" s="35">
        <f t="shared" si="0"/>
        <v>37.048375267068465</v>
      </c>
    </row>
    <row r="43" spans="1:4" ht="12.75">
      <c r="A43" s="11">
        <v>1997</v>
      </c>
      <c r="B43" s="2">
        <v>76.323</v>
      </c>
      <c r="C43" s="2">
        <v>217.235</v>
      </c>
      <c r="D43" s="35">
        <f t="shared" si="0"/>
        <v>35.13384123184569</v>
      </c>
    </row>
    <row r="44" spans="1:4" ht="12.75">
      <c r="A44" s="11">
        <v>1998</v>
      </c>
      <c r="B44" s="2">
        <v>87.234</v>
      </c>
      <c r="C44" s="2">
        <v>220.734</v>
      </c>
      <c r="D44" s="35">
        <f t="shared" si="0"/>
        <v>39.519965206991216</v>
      </c>
    </row>
    <row r="45" spans="1:4" ht="12.75">
      <c r="A45" s="11">
        <v>1999</v>
      </c>
      <c r="B45" s="2">
        <v>88.695</v>
      </c>
      <c r="C45" s="2">
        <v>241.168</v>
      </c>
      <c r="D45" s="35">
        <f t="shared" si="0"/>
        <v>36.777267299144164</v>
      </c>
    </row>
    <row r="46" spans="1:4" ht="12.75">
      <c r="A46" s="11">
        <v>2000</v>
      </c>
      <c r="B46" s="2">
        <v>88.102</v>
      </c>
      <c r="C46" s="2">
        <v>229.857</v>
      </c>
      <c r="D46" s="35">
        <f t="shared" si="0"/>
        <v>38.32904806031576</v>
      </c>
    </row>
    <row r="47" spans="1:4" ht="12.75">
      <c r="A47" s="11">
        <v>2001</v>
      </c>
      <c r="B47" s="2">
        <v>84.282</v>
      </c>
      <c r="C47" s="2">
        <v>234.912</v>
      </c>
      <c r="D47" s="35">
        <f t="shared" si="0"/>
        <v>35.87811606048222</v>
      </c>
    </row>
    <row r="48" spans="1:4" ht="12.75">
      <c r="A48" s="11">
        <v>2002</v>
      </c>
      <c r="B48" s="2">
        <v>72.732</v>
      </c>
      <c r="C48" s="2">
        <v>236.581</v>
      </c>
      <c r="D48" s="35">
        <f t="shared" si="0"/>
        <v>30.742959071100383</v>
      </c>
    </row>
    <row r="49" spans="1:4" ht="12.75">
      <c r="A49" s="11">
        <v>2003</v>
      </c>
      <c r="B49" s="2">
        <v>88.546</v>
      </c>
      <c r="C49" s="2">
        <v>239.35</v>
      </c>
      <c r="D49" s="35">
        <f t="shared" si="0"/>
        <v>36.99435972425319</v>
      </c>
    </row>
    <row r="50" spans="1:4" ht="12.75">
      <c r="A50" s="11">
        <v>2004</v>
      </c>
      <c r="B50" s="2">
        <v>83.875</v>
      </c>
      <c r="C50" s="2">
        <v>241.013</v>
      </c>
      <c r="D50" s="35">
        <f t="shared" si="0"/>
        <v>34.80102733047595</v>
      </c>
    </row>
    <row r="51" spans="1:4" ht="12.75">
      <c r="A51" s="11">
        <v>2005</v>
      </c>
      <c r="B51" s="2">
        <v>90.687</v>
      </c>
      <c r="C51" s="2">
        <v>253.942</v>
      </c>
      <c r="D51" s="35">
        <f t="shared" si="0"/>
        <v>35.711697946775246</v>
      </c>
    </row>
    <row r="52" spans="1:4" ht="12.75">
      <c r="A52" s="11">
        <v>2006</v>
      </c>
      <c r="B52" s="2">
        <v>85.955</v>
      </c>
      <c r="C52" s="2">
        <v>260.987</v>
      </c>
      <c r="D52" s="35">
        <f t="shared" si="0"/>
        <v>32.93459061179292</v>
      </c>
    </row>
    <row r="53" spans="1:4" ht="12.75">
      <c r="A53" s="11">
        <v>2007</v>
      </c>
      <c r="B53" s="2">
        <v>107.561</v>
      </c>
      <c r="C53" s="2">
        <v>275.679</v>
      </c>
      <c r="D53" s="35">
        <f t="shared" si="0"/>
        <v>39.01675499403292</v>
      </c>
    </row>
    <row r="54" spans="1:4" ht="12.75">
      <c r="A54" s="11">
        <v>2008</v>
      </c>
      <c r="B54" s="2">
        <v>81.581</v>
      </c>
      <c r="C54" s="2">
        <v>285.64</v>
      </c>
      <c r="D54" s="35">
        <f t="shared" si="0"/>
        <v>28.56077580170845</v>
      </c>
    </row>
    <row r="55" spans="1:4" ht="12.75">
      <c r="A55" s="11">
        <v>2009</v>
      </c>
      <c r="B55" s="2">
        <v>82.282</v>
      </c>
      <c r="C55" s="2">
        <v>289.214</v>
      </c>
      <c r="D55" s="35">
        <f t="shared" si="0"/>
        <v>28.45021333683708</v>
      </c>
    </row>
    <row r="56" spans="1:4" ht="12.75">
      <c r="A56" s="10">
        <v>2010</v>
      </c>
      <c r="B56" s="6">
        <v>92.541</v>
      </c>
      <c r="C56" s="6">
        <v>272.247</v>
      </c>
      <c r="D56" s="36">
        <f t="shared" si="0"/>
        <v>33.99155913563786</v>
      </c>
    </row>
    <row r="58" spans="1:5" ht="42.75" customHeight="1">
      <c r="A58" s="54" t="s">
        <v>59</v>
      </c>
      <c r="B58" s="55"/>
      <c r="C58" s="55"/>
      <c r="D58" s="55"/>
      <c r="E58" s="55"/>
    </row>
  </sheetData>
  <mergeCells count="2">
    <mergeCell ref="B4:C4"/>
    <mergeCell ref="A58:E58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5.00390625" style="0" customWidth="1"/>
    <col min="4" max="4" width="16.421875" style="0" customWidth="1"/>
  </cols>
  <sheetData>
    <row r="1" ht="12.75">
      <c r="A1" s="34" t="s">
        <v>10</v>
      </c>
    </row>
    <row r="3" spans="1:4" ht="12.75">
      <c r="A3" s="10" t="s">
        <v>0</v>
      </c>
      <c r="B3" s="4" t="s">
        <v>1</v>
      </c>
      <c r="C3" s="4" t="s">
        <v>7</v>
      </c>
      <c r="D3" s="4" t="s">
        <v>8</v>
      </c>
    </row>
    <row r="4" spans="1:4" ht="12.75">
      <c r="A4" s="11"/>
      <c r="B4" s="27" t="s">
        <v>4</v>
      </c>
      <c r="C4" s="27" t="s">
        <v>13</v>
      </c>
      <c r="D4" s="1" t="s">
        <v>16</v>
      </c>
    </row>
    <row r="6" spans="1:4" ht="12.75">
      <c r="A6" s="11">
        <v>1960</v>
      </c>
      <c r="B6" s="2">
        <v>90.287</v>
      </c>
      <c r="C6" s="2">
        <v>88.959</v>
      </c>
      <c r="D6" s="28">
        <v>1.01</v>
      </c>
    </row>
    <row r="7" spans="1:4" ht="12.75">
      <c r="A7" s="11">
        <v>1961</v>
      </c>
      <c r="B7" s="2">
        <v>91.877</v>
      </c>
      <c r="C7" s="2">
        <v>85.047</v>
      </c>
      <c r="D7" s="28">
        <v>1.08</v>
      </c>
    </row>
    <row r="8" spans="1:4" ht="12.75">
      <c r="A8" s="11">
        <v>1962</v>
      </c>
      <c r="B8" s="2">
        <v>99.558</v>
      </c>
      <c r="C8" s="2">
        <v>84.756</v>
      </c>
      <c r="D8" s="28">
        <v>1.17</v>
      </c>
    </row>
    <row r="9" spans="1:4" ht="12.75">
      <c r="A9" s="11">
        <v>1963</v>
      </c>
      <c r="B9" s="2">
        <v>108.61</v>
      </c>
      <c r="C9" s="2">
        <v>86.35</v>
      </c>
      <c r="D9" s="28">
        <v>1.26</v>
      </c>
    </row>
    <row r="10" spans="1:8" ht="12.75">
      <c r="A10" s="11">
        <v>1964</v>
      </c>
      <c r="B10" s="2">
        <v>121.393</v>
      </c>
      <c r="C10" s="2">
        <v>88.613</v>
      </c>
      <c r="D10" s="28">
        <v>1.37</v>
      </c>
      <c r="H10" s="2"/>
    </row>
    <row r="11" spans="1:8" ht="12.75">
      <c r="A11" s="11">
        <v>1965</v>
      </c>
      <c r="B11" s="2">
        <v>130.268</v>
      </c>
      <c r="C11" s="2">
        <v>87.929</v>
      </c>
      <c r="D11" s="28">
        <v>1.48</v>
      </c>
      <c r="H11" s="2"/>
    </row>
    <row r="12" spans="1:8" ht="12.75">
      <c r="A12" s="11">
        <v>1966</v>
      </c>
      <c r="B12" s="2">
        <v>141.943</v>
      </c>
      <c r="C12" s="2">
        <v>88.814</v>
      </c>
      <c r="D12" s="28">
        <v>1.6</v>
      </c>
      <c r="H12" s="2"/>
    </row>
    <row r="13" spans="1:8" ht="12.75">
      <c r="A13" s="11">
        <v>1967</v>
      </c>
      <c r="B13" s="2">
        <v>146.716</v>
      </c>
      <c r="C13" s="2">
        <v>88.448</v>
      </c>
      <c r="D13" s="28">
        <v>1.66</v>
      </c>
      <c r="H13" s="2"/>
    </row>
    <row r="14" spans="1:8" ht="12.75">
      <c r="A14" s="11">
        <v>1968</v>
      </c>
      <c r="B14" s="2">
        <v>140.348</v>
      </c>
      <c r="C14" s="2">
        <v>86.542</v>
      </c>
      <c r="D14" s="28">
        <v>1.62</v>
      </c>
      <c r="H14" s="2"/>
    </row>
    <row r="15" spans="1:8" ht="12.75">
      <c r="A15" s="11">
        <v>1969</v>
      </c>
      <c r="B15" s="2">
        <v>141.39</v>
      </c>
      <c r="C15" s="2">
        <v>87.937</v>
      </c>
      <c r="D15" s="28">
        <v>1.61</v>
      </c>
      <c r="H15" s="2"/>
    </row>
    <row r="16" spans="1:8" ht="12.75">
      <c r="A16" s="11">
        <v>1970</v>
      </c>
      <c r="B16" s="2">
        <v>161.694</v>
      </c>
      <c r="C16" s="2">
        <v>89.945</v>
      </c>
      <c r="D16" s="28">
        <v>1.8</v>
      </c>
      <c r="H16" s="2"/>
    </row>
    <row r="17" spans="1:8" ht="12.75">
      <c r="A17" s="11">
        <v>1971</v>
      </c>
      <c r="B17" s="2">
        <v>172.345</v>
      </c>
      <c r="C17" s="2">
        <v>92.65</v>
      </c>
      <c r="D17" s="28">
        <v>1.86</v>
      </c>
      <c r="H17" s="2"/>
    </row>
    <row r="18" spans="1:8" ht="12.75">
      <c r="A18" s="11">
        <v>1972</v>
      </c>
      <c r="B18" s="2">
        <v>167.569</v>
      </c>
      <c r="C18" s="2">
        <v>93.251</v>
      </c>
      <c r="D18" s="28">
        <v>1.8</v>
      </c>
      <c r="H18" s="2"/>
    </row>
    <row r="19" spans="1:8" ht="12.75">
      <c r="A19" s="11">
        <v>1973</v>
      </c>
      <c r="B19" s="2">
        <v>180.917</v>
      </c>
      <c r="C19" s="2">
        <v>92.568</v>
      </c>
      <c r="D19" s="28">
        <v>1.95</v>
      </c>
      <c r="H19" s="2"/>
    </row>
    <row r="20" spans="1:8" ht="12.75">
      <c r="A20" s="11">
        <v>1974</v>
      </c>
      <c r="B20" s="2">
        <v>194.187</v>
      </c>
      <c r="C20" s="2">
        <v>93.721</v>
      </c>
      <c r="D20" s="28">
        <v>2.07</v>
      </c>
      <c r="H20" s="2"/>
    </row>
    <row r="21" spans="1:8" ht="12.75">
      <c r="A21" s="11">
        <v>1975</v>
      </c>
      <c r="B21" s="2">
        <v>202.841</v>
      </c>
      <c r="C21" s="2">
        <v>94.237</v>
      </c>
      <c r="D21" s="28">
        <v>2.15</v>
      </c>
      <c r="H21" s="2"/>
    </row>
    <row r="22" spans="1:8" ht="12.75">
      <c r="A22" s="11">
        <v>1976</v>
      </c>
      <c r="B22" s="2">
        <v>205.972</v>
      </c>
      <c r="C22" s="2">
        <v>95.567</v>
      </c>
      <c r="D22" s="28">
        <v>2.16</v>
      </c>
      <c r="H22" s="2"/>
    </row>
    <row r="23" spans="1:8" ht="12.75">
      <c r="A23" s="11">
        <v>1977</v>
      </c>
      <c r="B23" s="2">
        <v>198.894</v>
      </c>
      <c r="C23" s="2">
        <v>94.286</v>
      </c>
      <c r="D23" s="28">
        <v>2.11</v>
      </c>
      <c r="H23" s="2"/>
    </row>
    <row r="24" spans="1:8" ht="12.75">
      <c r="A24" s="11">
        <v>1978</v>
      </c>
      <c r="B24" s="2">
        <v>225.557</v>
      </c>
      <c r="C24" s="2">
        <v>93.936</v>
      </c>
      <c r="D24" s="28">
        <v>2.4</v>
      </c>
      <c r="H24" s="2"/>
    </row>
    <row r="25" spans="1:8" ht="12.75">
      <c r="A25" s="11">
        <v>1979</v>
      </c>
      <c r="B25" s="2">
        <v>242.572</v>
      </c>
      <c r="C25" s="2">
        <v>92.791</v>
      </c>
      <c r="D25" s="28">
        <v>2.61</v>
      </c>
      <c r="H25" s="2"/>
    </row>
    <row r="26" spans="1:8" ht="12.75">
      <c r="A26" s="11">
        <v>1980</v>
      </c>
      <c r="B26" s="2">
        <v>233.101</v>
      </c>
      <c r="C26" s="2">
        <v>92.572</v>
      </c>
      <c r="D26" s="28">
        <v>2.52</v>
      </c>
      <c r="H26" s="2"/>
    </row>
    <row r="27" spans="1:8" ht="12.75">
      <c r="A27" s="11">
        <v>1981</v>
      </c>
      <c r="B27" s="2">
        <v>237.097</v>
      </c>
      <c r="C27" s="2">
        <v>90.03</v>
      </c>
      <c r="D27" s="28">
        <v>2.63</v>
      </c>
      <c r="H27" s="2"/>
    </row>
    <row r="28" spans="1:8" ht="12.75">
      <c r="A28" s="11">
        <v>1982</v>
      </c>
      <c r="B28" s="2">
        <v>260.858</v>
      </c>
      <c r="C28" s="2">
        <v>88.855</v>
      </c>
      <c r="D28" s="28">
        <v>2.94</v>
      </c>
      <c r="H28" s="2"/>
    </row>
    <row r="29" spans="1:8" ht="12.75">
      <c r="A29" s="11">
        <v>1983</v>
      </c>
      <c r="B29" s="2">
        <v>288.807</v>
      </c>
      <c r="C29" s="2">
        <v>90.276</v>
      </c>
      <c r="D29" s="28">
        <v>3.2</v>
      </c>
      <c r="H29" s="2"/>
    </row>
    <row r="30" spans="1:8" ht="12.75">
      <c r="A30" s="11">
        <v>1984</v>
      </c>
      <c r="B30" s="2">
        <v>306.103</v>
      </c>
      <c r="C30" s="2">
        <v>90.133</v>
      </c>
      <c r="D30" s="28">
        <v>3.4</v>
      </c>
      <c r="H30" s="2"/>
    </row>
    <row r="31" spans="1:8" ht="12.75">
      <c r="A31" s="11">
        <v>1985</v>
      </c>
      <c r="B31" s="2">
        <v>284.602</v>
      </c>
      <c r="C31" s="2">
        <v>86.576</v>
      </c>
      <c r="D31" s="28">
        <v>3.29</v>
      </c>
      <c r="H31" s="2"/>
    </row>
    <row r="32" spans="1:8" ht="12.75">
      <c r="A32" s="11">
        <v>1986</v>
      </c>
      <c r="B32" s="2">
        <v>296.779</v>
      </c>
      <c r="C32" s="2">
        <v>88.349</v>
      </c>
      <c r="D32" s="28">
        <v>3.36</v>
      </c>
      <c r="H32" s="2"/>
    </row>
    <row r="33" spans="1:8" ht="12.75">
      <c r="A33" s="11">
        <v>1987</v>
      </c>
      <c r="B33" s="2">
        <v>304.428</v>
      </c>
      <c r="C33" s="2">
        <v>88.227</v>
      </c>
      <c r="D33" s="28">
        <v>3.45</v>
      </c>
      <c r="H33" s="2"/>
    </row>
    <row r="34" spans="1:8" ht="12.75">
      <c r="A34" s="11">
        <v>1988</v>
      </c>
      <c r="B34" s="2">
        <v>297.126</v>
      </c>
      <c r="C34" s="2">
        <v>87.291</v>
      </c>
      <c r="D34" s="28">
        <v>3.4</v>
      </c>
      <c r="H34" s="2"/>
    </row>
    <row r="35" spans="1:8" ht="12.75">
      <c r="A35" s="11">
        <v>1989</v>
      </c>
      <c r="B35" s="2">
        <v>309.488</v>
      </c>
      <c r="C35" s="2">
        <v>89.345</v>
      </c>
      <c r="D35" s="28">
        <v>3.46</v>
      </c>
      <c r="H35" s="2"/>
    </row>
    <row r="36" spans="1:8" ht="12.75">
      <c r="A36" s="11">
        <v>1990</v>
      </c>
      <c r="B36" s="2">
        <v>343.419</v>
      </c>
      <c r="C36" s="2">
        <v>91.432</v>
      </c>
      <c r="D36" s="28">
        <v>3.76</v>
      </c>
      <c r="H36" s="2"/>
    </row>
    <row r="37" spans="1:8" ht="12.75">
      <c r="A37" s="11">
        <v>1991</v>
      </c>
      <c r="B37" s="2">
        <v>337.004</v>
      </c>
      <c r="C37" s="2">
        <v>90.749</v>
      </c>
      <c r="D37" s="28">
        <v>3.71</v>
      </c>
      <c r="H37" s="2"/>
    </row>
    <row r="38" spans="1:8" ht="12.75">
      <c r="A38" s="11">
        <v>1992</v>
      </c>
      <c r="B38" s="2">
        <v>341.249</v>
      </c>
      <c r="C38" s="2">
        <v>88.863</v>
      </c>
      <c r="D38" s="28">
        <v>3.84</v>
      </c>
      <c r="H38" s="2"/>
    </row>
    <row r="39" spans="1:8" ht="12.75">
      <c r="A39" s="11">
        <v>1993</v>
      </c>
      <c r="B39" s="2">
        <v>347.958</v>
      </c>
      <c r="C39" s="2">
        <v>86.357</v>
      </c>
      <c r="D39" s="28">
        <v>4.03</v>
      </c>
      <c r="H39" s="2"/>
    </row>
    <row r="40" spans="1:8" ht="12.75">
      <c r="A40" s="11">
        <v>1994</v>
      </c>
      <c r="B40" s="2">
        <v>336.742</v>
      </c>
      <c r="C40" s="2">
        <v>85.241</v>
      </c>
      <c r="D40" s="28">
        <v>3.95</v>
      </c>
      <c r="H40" s="2"/>
    </row>
    <row r="41" spans="1:8" ht="12.75">
      <c r="A41" s="11">
        <v>1995</v>
      </c>
      <c r="B41" s="2">
        <v>356.369</v>
      </c>
      <c r="C41" s="2">
        <v>86.934</v>
      </c>
      <c r="D41" s="28">
        <v>4.1</v>
      </c>
      <c r="H41" s="2"/>
    </row>
    <row r="42" spans="1:8" ht="12.75">
      <c r="A42" s="11">
        <v>1996</v>
      </c>
      <c r="B42" s="2">
        <v>388.458</v>
      </c>
      <c r="C42" s="2">
        <v>90.12</v>
      </c>
      <c r="D42" s="28">
        <v>4.31</v>
      </c>
      <c r="H42" s="2"/>
    </row>
    <row r="43" spans="1:8" ht="12.75">
      <c r="A43" s="11">
        <v>1997</v>
      </c>
      <c r="B43" s="2">
        <v>378.441</v>
      </c>
      <c r="C43" s="2">
        <v>89.873</v>
      </c>
      <c r="D43" s="28">
        <v>4.21</v>
      </c>
      <c r="H43" s="2"/>
    </row>
    <row r="44" spans="1:8" ht="12.75">
      <c r="A44" s="11">
        <v>1998</v>
      </c>
      <c r="B44" s="2">
        <v>392.286</v>
      </c>
      <c r="C44" s="2">
        <v>90.061</v>
      </c>
      <c r="D44" s="28">
        <v>4.36</v>
      </c>
      <c r="H44" s="2"/>
    </row>
    <row r="45" spans="1:8" ht="12.75">
      <c r="A45" s="11">
        <v>1999</v>
      </c>
      <c r="B45" s="2">
        <v>390.034</v>
      </c>
      <c r="C45" s="2">
        <v>89.72</v>
      </c>
      <c r="D45" s="28">
        <v>4.35</v>
      </c>
      <c r="H45" s="2"/>
    </row>
    <row r="46" spans="1:8" ht="12.75">
      <c r="A46" s="11">
        <v>2000</v>
      </c>
      <c r="B46" s="2">
        <v>345.129</v>
      </c>
      <c r="C46" s="2">
        <v>83.095</v>
      </c>
      <c r="D46" s="28">
        <v>4.15</v>
      </c>
      <c r="H46" s="2"/>
    </row>
    <row r="47" spans="1:8" ht="12.75">
      <c r="A47" s="11">
        <v>2001</v>
      </c>
      <c r="B47" s="2">
        <v>340.614</v>
      </c>
      <c r="C47" s="2">
        <v>80.784</v>
      </c>
      <c r="D47" s="28">
        <v>4.22</v>
      </c>
      <c r="H47" s="2"/>
    </row>
    <row r="48" spans="1:8" ht="12.75">
      <c r="A48" s="11">
        <v>2002</v>
      </c>
      <c r="B48" s="2">
        <v>343.088</v>
      </c>
      <c r="C48" s="2">
        <v>79.916</v>
      </c>
      <c r="D48" s="28">
        <v>4.29</v>
      </c>
      <c r="H48" s="2"/>
    </row>
    <row r="49" spans="1:8" ht="12.75">
      <c r="A49" s="11">
        <v>2003</v>
      </c>
      <c r="B49" s="2">
        <v>322.959</v>
      </c>
      <c r="C49" s="2">
        <v>75.357</v>
      </c>
      <c r="D49" s="28">
        <v>4.29</v>
      </c>
      <c r="H49" s="2"/>
    </row>
    <row r="50" spans="1:8" ht="12.75">
      <c r="A50" s="11">
        <v>2004</v>
      </c>
      <c r="B50" s="2">
        <v>355.567</v>
      </c>
      <c r="C50" s="2">
        <v>77.99</v>
      </c>
      <c r="D50" s="28">
        <v>4.56</v>
      </c>
      <c r="H50" s="2"/>
    </row>
    <row r="51" spans="1:8" ht="12.75">
      <c r="A51" s="11">
        <v>2005</v>
      </c>
      <c r="B51" s="2">
        <v>371.655</v>
      </c>
      <c r="C51" s="2">
        <v>80.488</v>
      </c>
      <c r="D51" s="28">
        <v>4.62</v>
      </c>
      <c r="H51" s="2"/>
    </row>
    <row r="52" spans="1:8" ht="12.75">
      <c r="A52" s="11">
        <v>2006</v>
      </c>
      <c r="B52" s="2">
        <v>394.785</v>
      </c>
      <c r="C52" s="2">
        <v>83.461</v>
      </c>
      <c r="D52" s="28">
        <v>4.73</v>
      </c>
      <c r="H52" s="2"/>
    </row>
    <row r="53" spans="1:8" ht="12.75">
      <c r="A53" s="11">
        <v>2007</v>
      </c>
      <c r="B53" s="2">
        <v>398.385</v>
      </c>
      <c r="C53" s="2">
        <v>84.45</v>
      </c>
      <c r="D53" s="28">
        <v>4.72</v>
      </c>
      <c r="H53" s="2"/>
    </row>
    <row r="54" spans="1:8" ht="12.75">
      <c r="A54" s="29">
        <v>2008</v>
      </c>
      <c r="B54" s="2">
        <v>419.204</v>
      </c>
      <c r="C54" s="2">
        <v>85.085</v>
      </c>
      <c r="D54" s="28">
        <v>4.93</v>
      </c>
      <c r="H54" s="2"/>
    </row>
    <row r="55" spans="1:8" ht="12.75">
      <c r="A55" s="29">
        <v>2009</v>
      </c>
      <c r="B55" s="2">
        <v>415.75</v>
      </c>
      <c r="C55" s="2">
        <v>87.372</v>
      </c>
      <c r="D55" s="28">
        <v>4.76</v>
      </c>
      <c r="H55" s="2"/>
    </row>
    <row r="56" spans="1:8" ht="12.75">
      <c r="A56" s="10">
        <v>2010</v>
      </c>
      <c r="B56" s="6">
        <v>427.82</v>
      </c>
      <c r="C56" s="6">
        <v>87.85</v>
      </c>
      <c r="D56" s="30">
        <v>4.87</v>
      </c>
      <c r="H56" s="2"/>
    </row>
    <row r="57" spans="1:8" ht="12.75">
      <c r="A57" s="11"/>
      <c r="H57" s="2"/>
    </row>
    <row r="58" spans="1:8" ht="39.75" customHeight="1">
      <c r="A58" s="47" t="s">
        <v>59</v>
      </c>
      <c r="B58" s="47"/>
      <c r="C58" s="47"/>
      <c r="D58" s="47"/>
      <c r="E58" s="47"/>
      <c r="F58" s="47"/>
      <c r="H58" s="2"/>
    </row>
    <row r="59" spans="7:8" ht="12.75">
      <c r="G59" s="2"/>
      <c r="H59" s="2"/>
    </row>
    <row r="60" spans="7:8" ht="12.75">
      <c r="G60" s="2"/>
      <c r="H60" s="2"/>
    </row>
  </sheetData>
  <mergeCells count="1">
    <mergeCell ref="A58:F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9" t="s">
        <v>58</v>
      </c>
      <c r="B1" s="1"/>
      <c r="C1" s="1"/>
      <c r="D1" s="1"/>
      <c r="E1" s="1"/>
    </row>
    <row r="2" spans="1:5" ht="12.75">
      <c r="A2" s="11"/>
      <c r="B2" s="1"/>
      <c r="C2" s="1"/>
      <c r="D2" s="1"/>
      <c r="E2" s="1"/>
    </row>
    <row r="3" spans="1:6" ht="12.75">
      <c r="A3" s="10" t="s">
        <v>0</v>
      </c>
      <c r="B3" s="4" t="s">
        <v>1</v>
      </c>
      <c r="C3" s="4" t="s">
        <v>2</v>
      </c>
      <c r="D3" s="4" t="s">
        <v>3</v>
      </c>
      <c r="E3" s="44" t="s">
        <v>41</v>
      </c>
      <c r="F3" s="44" t="s">
        <v>42</v>
      </c>
    </row>
    <row r="4" spans="1:6" ht="12.75">
      <c r="A4" s="11"/>
      <c r="B4" s="49" t="s">
        <v>4</v>
      </c>
      <c r="C4" s="49"/>
      <c r="D4" s="49"/>
      <c r="E4" s="49"/>
      <c r="F4" s="49"/>
    </row>
    <row r="5" spans="1:4" ht="12.75">
      <c r="A5" s="11"/>
      <c r="B5" s="1"/>
      <c r="C5" s="1"/>
      <c r="D5" s="1"/>
    </row>
    <row r="6" spans="1:6" ht="12.75">
      <c r="A6" s="11">
        <v>1960</v>
      </c>
      <c r="B6" s="2">
        <v>90.287</v>
      </c>
      <c r="C6" s="2">
        <v>102.381</v>
      </c>
      <c r="D6" s="3">
        <v>2.642</v>
      </c>
      <c r="E6" s="3">
        <v>0.461</v>
      </c>
      <c r="F6" s="3">
        <f>D6-E6</f>
        <v>2.181</v>
      </c>
    </row>
    <row r="7" spans="1:6" ht="12.75">
      <c r="A7" s="11">
        <v>1961</v>
      </c>
      <c r="B7" s="2">
        <v>91.877</v>
      </c>
      <c r="C7" s="2">
        <v>92.5</v>
      </c>
      <c r="D7" s="3">
        <v>6.081</v>
      </c>
      <c r="E7" s="3">
        <v>0.583</v>
      </c>
      <c r="F7" s="3">
        <f aca="true" t="shared" si="0" ref="F7:F56">D7-E7</f>
        <v>5.498</v>
      </c>
    </row>
    <row r="8" spans="1:6" ht="12.75">
      <c r="A8" s="11">
        <v>1962</v>
      </c>
      <c r="B8" s="2">
        <v>99.558</v>
      </c>
      <c r="C8" s="2">
        <v>97.948</v>
      </c>
      <c r="D8" s="3">
        <v>5.231</v>
      </c>
      <c r="E8" s="3">
        <v>0.792</v>
      </c>
      <c r="F8" s="3">
        <f t="shared" si="0"/>
        <v>4.439</v>
      </c>
    </row>
    <row r="9" spans="1:6" ht="12.75">
      <c r="A9" s="11">
        <v>1963</v>
      </c>
      <c r="B9" s="2">
        <v>108.61</v>
      </c>
      <c r="C9" s="2">
        <v>111.648</v>
      </c>
      <c r="D9" s="3">
        <v>5.998</v>
      </c>
      <c r="E9" s="3">
        <v>0.973</v>
      </c>
      <c r="F9" s="3">
        <f t="shared" si="0"/>
        <v>5.025</v>
      </c>
    </row>
    <row r="10" spans="1:6" ht="12.75">
      <c r="A10" s="11">
        <v>1964</v>
      </c>
      <c r="B10" s="2">
        <v>121.393</v>
      </c>
      <c r="C10" s="2">
        <v>129.671</v>
      </c>
      <c r="D10" s="3">
        <v>5.357</v>
      </c>
      <c r="E10" s="3">
        <v>1.385</v>
      </c>
      <c r="F10" s="3">
        <f t="shared" si="0"/>
        <v>3.9720000000000004</v>
      </c>
    </row>
    <row r="11" spans="1:6" ht="12.75">
      <c r="A11" s="11">
        <v>1965</v>
      </c>
      <c r="B11" s="2">
        <v>130.268</v>
      </c>
      <c r="C11" s="2">
        <v>135.865</v>
      </c>
      <c r="D11" s="3">
        <v>6.344</v>
      </c>
      <c r="E11" s="3">
        <v>1.724</v>
      </c>
      <c r="F11" s="3">
        <f t="shared" si="0"/>
        <v>4.62</v>
      </c>
    </row>
    <row r="12" spans="1:6" ht="12.75">
      <c r="A12" s="11">
        <v>1966</v>
      </c>
      <c r="B12" s="2">
        <v>141.943</v>
      </c>
      <c r="C12" s="2">
        <v>141.318</v>
      </c>
      <c r="D12" s="3">
        <v>5.089</v>
      </c>
      <c r="E12" s="3">
        <v>1.73</v>
      </c>
      <c r="F12" s="3">
        <f t="shared" si="0"/>
        <v>3.3590000000000004</v>
      </c>
    </row>
    <row r="13" spans="1:6" ht="12.75">
      <c r="A13" s="11">
        <v>1967</v>
      </c>
      <c r="B13" s="2">
        <v>146.716</v>
      </c>
      <c r="C13" s="2">
        <v>144.763</v>
      </c>
      <c r="D13" s="3">
        <v>4.269</v>
      </c>
      <c r="E13" s="3">
        <v>1.338</v>
      </c>
      <c r="F13" s="3">
        <f t="shared" si="0"/>
        <v>2.931</v>
      </c>
    </row>
    <row r="14" spans="1:6" ht="12.75">
      <c r="A14" s="11">
        <v>1968</v>
      </c>
      <c r="B14" s="2">
        <v>140.348</v>
      </c>
      <c r="C14" s="2">
        <v>142.164</v>
      </c>
      <c r="D14" s="3">
        <v>3.538</v>
      </c>
      <c r="E14" s="3">
        <v>1.216</v>
      </c>
      <c r="F14" s="3">
        <f t="shared" si="0"/>
        <v>2.322</v>
      </c>
    </row>
    <row r="15" spans="1:6" ht="12.75">
      <c r="A15" s="11">
        <v>1969</v>
      </c>
      <c r="B15" s="2">
        <v>141.39</v>
      </c>
      <c r="C15" s="2">
        <v>145.838</v>
      </c>
      <c r="D15" s="3">
        <v>5.131</v>
      </c>
      <c r="E15" s="3">
        <v>1.282</v>
      </c>
      <c r="F15" s="3">
        <f t="shared" si="0"/>
        <v>3.849</v>
      </c>
    </row>
    <row r="16" spans="1:6" ht="12.75">
      <c r="A16" s="11">
        <v>1970</v>
      </c>
      <c r="B16" s="2">
        <v>161.694</v>
      </c>
      <c r="C16" s="2">
        <v>156.436</v>
      </c>
      <c r="D16" s="3">
        <v>3.669</v>
      </c>
      <c r="E16" s="3">
        <v>1.326</v>
      </c>
      <c r="F16" s="3">
        <f t="shared" si="0"/>
        <v>2.343</v>
      </c>
    </row>
    <row r="17" spans="1:6" ht="12.75">
      <c r="A17" s="11">
        <v>1971</v>
      </c>
      <c r="B17" s="2">
        <v>172.345</v>
      </c>
      <c r="C17" s="2">
        <v>166.81</v>
      </c>
      <c r="D17" s="3">
        <v>3.4</v>
      </c>
      <c r="E17" s="3">
        <v>1.806</v>
      </c>
      <c r="F17" s="3">
        <f t="shared" si="0"/>
        <v>1.5939999999999999</v>
      </c>
    </row>
    <row r="18" spans="1:6" ht="12.75">
      <c r="A18" s="11">
        <v>1972</v>
      </c>
      <c r="B18" s="2">
        <v>167.569</v>
      </c>
      <c r="C18" s="2">
        <v>167.29</v>
      </c>
      <c r="D18" s="3">
        <v>6.245</v>
      </c>
      <c r="E18" s="3">
        <v>2.911</v>
      </c>
      <c r="F18" s="3">
        <f t="shared" si="0"/>
        <v>3.334</v>
      </c>
    </row>
    <row r="19" spans="1:6" ht="12.75">
      <c r="A19" s="11">
        <v>1973</v>
      </c>
      <c r="B19" s="2">
        <v>180.917</v>
      </c>
      <c r="C19" s="2">
        <v>181.387</v>
      </c>
      <c r="D19" s="3">
        <v>7.805</v>
      </c>
      <c r="E19" s="3">
        <v>2.315</v>
      </c>
      <c r="F19" s="3">
        <f t="shared" si="0"/>
        <v>5.49</v>
      </c>
    </row>
    <row r="20" spans="1:6" ht="12.75">
      <c r="A20" s="11">
        <v>1974</v>
      </c>
      <c r="B20" s="2">
        <v>194.187</v>
      </c>
      <c r="C20" s="2">
        <v>186.166</v>
      </c>
      <c r="D20" s="3">
        <v>6.272</v>
      </c>
      <c r="E20" s="3">
        <v>1.96</v>
      </c>
      <c r="F20" s="3">
        <f t="shared" si="0"/>
        <v>4.312</v>
      </c>
    </row>
    <row r="21" spans="1:6" ht="12.75">
      <c r="A21" s="11">
        <v>1975</v>
      </c>
      <c r="B21" s="2">
        <v>202.841</v>
      </c>
      <c r="C21" s="2">
        <v>195.036</v>
      </c>
      <c r="D21" s="3">
        <v>2.314</v>
      </c>
      <c r="E21" s="3">
        <v>1.226</v>
      </c>
      <c r="F21" s="3">
        <f t="shared" si="0"/>
        <v>1.088</v>
      </c>
    </row>
    <row r="22" spans="1:6" ht="12.75">
      <c r="A22" s="11">
        <v>1976</v>
      </c>
      <c r="B22" s="2">
        <v>205.972</v>
      </c>
      <c r="C22" s="2">
        <v>201.573</v>
      </c>
      <c r="D22" s="3">
        <v>3.158</v>
      </c>
      <c r="E22" s="3">
        <v>1.258</v>
      </c>
      <c r="F22" s="3">
        <f t="shared" si="0"/>
        <v>1.9</v>
      </c>
    </row>
    <row r="23" spans="1:6" ht="12.75">
      <c r="A23" s="11">
        <v>1977</v>
      </c>
      <c r="B23" s="2">
        <v>198.894</v>
      </c>
      <c r="C23" s="2">
        <v>207.214</v>
      </c>
      <c r="D23" s="3">
        <v>8.659</v>
      </c>
      <c r="E23" s="3">
        <v>1.56</v>
      </c>
      <c r="F23" s="3">
        <f t="shared" si="0"/>
        <v>7.099</v>
      </c>
    </row>
    <row r="24" spans="1:6" ht="12.75">
      <c r="A24" s="11">
        <v>1978</v>
      </c>
      <c r="B24" s="2">
        <v>225.557</v>
      </c>
      <c r="C24" s="2">
        <v>210.614</v>
      </c>
      <c r="D24" s="3">
        <v>11.217</v>
      </c>
      <c r="E24" s="3">
        <v>1.153</v>
      </c>
      <c r="F24" s="3">
        <f t="shared" si="0"/>
        <v>10.064</v>
      </c>
    </row>
    <row r="25" spans="1:6" ht="12.75">
      <c r="A25" s="11">
        <v>1979</v>
      </c>
      <c r="B25" s="2">
        <v>242.572</v>
      </c>
      <c r="C25" s="2">
        <v>235.799</v>
      </c>
      <c r="D25" s="3">
        <v>10.915</v>
      </c>
      <c r="E25" s="3">
        <v>1.216</v>
      </c>
      <c r="F25" s="3">
        <f t="shared" si="0"/>
        <v>9.699</v>
      </c>
    </row>
    <row r="26" spans="1:6" ht="12.75">
      <c r="A26" s="11">
        <v>1980</v>
      </c>
      <c r="B26" s="2">
        <v>233.101</v>
      </c>
      <c r="C26" s="2">
        <v>254.076</v>
      </c>
      <c r="D26" s="3">
        <v>14.802</v>
      </c>
      <c r="E26" s="3">
        <v>0.709</v>
      </c>
      <c r="F26" s="3">
        <f t="shared" si="0"/>
        <v>14.093</v>
      </c>
    </row>
    <row r="27" spans="1:6" ht="12.75">
      <c r="A27" s="11">
        <v>1981</v>
      </c>
      <c r="B27" s="2">
        <v>237.097</v>
      </c>
      <c r="C27" s="2">
        <v>259.821</v>
      </c>
      <c r="D27" s="3">
        <v>14.886</v>
      </c>
      <c r="E27" s="3">
        <v>0.646</v>
      </c>
      <c r="F27" s="3">
        <f t="shared" si="0"/>
        <v>14.239999999999998</v>
      </c>
    </row>
    <row r="28" spans="1:6" ht="12.75">
      <c r="A28" s="11">
        <v>1982</v>
      </c>
      <c r="B28" s="2">
        <v>260.858</v>
      </c>
      <c r="C28" s="2">
        <v>262.971</v>
      </c>
      <c r="D28" s="3">
        <v>15.609</v>
      </c>
      <c r="E28" s="3">
        <v>0.428</v>
      </c>
      <c r="F28" s="3">
        <f t="shared" si="0"/>
        <v>15.181</v>
      </c>
    </row>
    <row r="29" spans="1:6" ht="12.75">
      <c r="A29" s="11">
        <v>1983</v>
      </c>
      <c r="B29" s="2">
        <v>288.807</v>
      </c>
      <c r="C29" s="2">
        <v>270.981</v>
      </c>
      <c r="D29" s="3">
        <v>9.962</v>
      </c>
      <c r="E29" s="3">
        <v>1.505</v>
      </c>
      <c r="F29" s="3">
        <f t="shared" si="0"/>
        <v>8.457</v>
      </c>
    </row>
    <row r="30" spans="1:6" ht="12.75">
      <c r="A30" s="11">
        <v>1984</v>
      </c>
      <c r="B30" s="2">
        <v>306.103</v>
      </c>
      <c r="C30" s="2">
        <v>280.411</v>
      </c>
      <c r="D30" s="3">
        <v>7.741</v>
      </c>
      <c r="E30" s="3">
        <v>6.759</v>
      </c>
      <c r="F30" s="3">
        <f t="shared" si="0"/>
        <v>0.9819999999999993</v>
      </c>
    </row>
    <row r="31" spans="1:6" ht="12.75">
      <c r="A31" s="11">
        <v>1985</v>
      </c>
      <c r="B31" s="2">
        <v>284.602</v>
      </c>
      <c r="C31" s="2">
        <v>285.139</v>
      </c>
      <c r="D31" s="3">
        <v>7.651</v>
      </c>
      <c r="E31" s="3">
        <v>8.072</v>
      </c>
      <c r="F31" s="3">
        <f t="shared" si="0"/>
        <v>-0.4209999999999994</v>
      </c>
    </row>
    <row r="32" spans="1:6" ht="12.75">
      <c r="A32" s="11">
        <v>1986</v>
      </c>
      <c r="B32" s="2">
        <v>296.779</v>
      </c>
      <c r="C32" s="2">
        <v>290.143</v>
      </c>
      <c r="D32" s="3">
        <v>11.315</v>
      </c>
      <c r="E32" s="3">
        <v>5.437</v>
      </c>
      <c r="F32" s="3">
        <f t="shared" si="0"/>
        <v>5.877999999999999</v>
      </c>
    </row>
    <row r="33" spans="1:6" ht="12.75">
      <c r="A33" s="11">
        <v>1987</v>
      </c>
      <c r="B33" s="2">
        <v>304.428</v>
      </c>
      <c r="C33" s="2">
        <v>298.568</v>
      </c>
      <c r="D33" s="3">
        <v>16.297</v>
      </c>
      <c r="E33" s="3">
        <v>5.289</v>
      </c>
      <c r="F33" s="3">
        <f t="shared" si="0"/>
        <v>11.008000000000001</v>
      </c>
    </row>
    <row r="34" spans="1:6" ht="12.75">
      <c r="A34" s="11">
        <v>1988</v>
      </c>
      <c r="B34" s="2">
        <v>297.126</v>
      </c>
      <c r="C34" s="2">
        <v>305.388</v>
      </c>
      <c r="D34" s="3">
        <v>16.683</v>
      </c>
      <c r="E34" s="3">
        <v>5.478</v>
      </c>
      <c r="F34" s="3">
        <f t="shared" si="0"/>
        <v>11.205</v>
      </c>
    </row>
    <row r="35" spans="1:6" ht="12.75">
      <c r="A35" s="11">
        <v>1989</v>
      </c>
      <c r="B35" s="2">
        <v>309.488</v>
      </c>
      <c r="C35" s="2">
        <v>311.709</v>
      </c>
      <c r="D35" s="3">
        <v>13.88</v>
      </c>
      <c r="E35" s="3">
        <v>3.685</v>
      </c>
      <c r="F35" s="3">
        <f t="shared" si="0"/>
        <v>10.195</v>
      </c>
    </row>
    <row r="36" spans="1:6" ht="12.75">
      <c r="A36" s="11">
        <v>1990</v>
      </c>
      <c r="B36" s="2">
        <v>343.419</v>
      </c>
      <c r="C36" s="2">
        <v>322.056</v>
      </c>
      <c r="D36" s="3">
        <v>10.392</v>
      </c>
      <c r="E36" s="3">
        <v>7.908</v>
      </c>
      <c r="F36" s="3">
        <f t="shared" si="0"/>
        <v>2.483999999999999</v>
      </c>
    </row>
    <row r="37" spans="1:6" ht="12.75">
      <c r="A37" s="11">
        <v>1991</v>
      </c>
      <c r="B37" s="2">
        <v>337.004</v>
      </c>
      <c r="C37" s="2">
        <v>330.099</v>
      </c>
      <c r="D37" s="3">
        <v>17.025</v>
      </c>
      <c r="E37" s="3">
        <v>11.383</v>
      </c>
      <c r="F37" s="3">
        <f t="shared" si="0"/>
        <v>5.6419999999999995</v>
      </c>
    </row>
    <row r="38" spans="1:6" ht="12.75">
      <c r="A38" s="11">
        <v>1992</v>
      </c>
      <c r="B38" s="2">
        <v>341.249</v>
      </c>
      <c r="C38" s="2">
        <v>335.065</v>
      </c>
      <c r="D38" s="3">
        <v>7.587</v>
      </c>
      <c r="E38" s="3">
        <v>13.469</v>
      </c>
      <c r="F38" s="3">
        <f t="shared" si="0"/>
        <v>-5.882</v>
      </c>
    </row>
    <row r="39" spans="1:6" ht="12.75">
      <c r="A39" s="11">
        <v>1993</v>
      </c>
      <c r="B39" s="2">
        <v>347.958</v>
      </c>
      <c r="C39" s="2">
        <v>343.382</v>
      </c>
      <c r="D39" s="3">
        <v>6.606</v>
      </c>
      <c r="E39" s="3">
        <v>13.988</v>
      </c>
      <c r="F39" s="3">
        <f t="shared" si="0"/>
        <v>-7.382</v>
      </c>
    </row>
    <row r="40" spans="1:6" ht="12.75">
      <c r="A40" s="11">
        <v>1994</v>
      </c>
      <c r="B40" s="2">
        <v>336.742</v>
      </c>
      <c r="C40" s="2">
        <v>349.878</v>
      </c>
      <c r="D40" s="3">
        <v>18.628</v>
      </c>
      <c r="E40" s="3">
        <v>1.965</v>
      </c>
      <c r="F40" s="3">
        <f t="shared" si="0"/>
        <v>16.663</v>
      </c>
    </row>
    <row r="41" spans="1:6" ht="12.75">
      <c r="A41" s="11">
        <v>1995</v>
      </c>
      <c r="B41" s="2">
        <v>356.369</v>
      </c>
      <c r="C41" s="2">
        <v>353.168</v>
      </c>
      <c r="D41" s="3">
        <v>16.345</v>
      </c>
      <c r="E41" s="3">
        <v>0.938</v>
      </c>
      <c r="F41" s="3">
        <f t="shared" si="0"/>
        <v>15.406999999999998</v>
      </c>
    </row>
    <row r="42" spans="1:6" ht="12.75">
      <c r="A42" s="11">
        <v>1996</v>
      </c>
      <c r="B42" s="2">
        <v>388.458</v>
      </c>
      <c r="C42" s="2">
        <v>360.574</v>
      </c>
      <c r="D42" s="3">
        <v>5.152</v>
      </c>
      <c r="E42" s="3">
        <v>5.903</v>
      </c>
      <c r="F42" s="3">
        <f t="shared" si="0"/>
        <v>-0.7509999999999994</v>
      </c>
    </row>
    <row r="43" spans="1:6" ht="12.75">
      <c r="A43" s="11">
        <v>1997</v>
      </c>
      <c r="B43" s="2">
        <v>378.441</v>
      </c>
      <c r="C43" s="2">
        <v>363.32</v>
      </c>
      <c r="D43" s="3">
        <v>3.768</v>
      </c>
      <c r="E43" s="3">
        <v>11.099</v>
      </c>
      <c r="F43" s="3">
        <f t="shared" si="0"/>
        <v>-7.331</v>
      </c>
    </row>
    <row r="44" spans="1:6" ht="12.75">
      <c r="A44" s="11">
        <v>1998</v>
      </c>
      <c r="B44" s="2">
        <v>392.286</v>
      </c>
      <c r="C44" s="2">
        <v>369.693</v>
      </c>
      <c r="D44" s="3">
        <v>3.591</v>
      </c>
      <c r="E44" s="3">
        <v>6.611</v>
      </c>
      <c r="F44" s="3">
        <f t="shared" si="0"/>
        <v>-3.0199999999999996</v>
      </c>
    </row>
    <row r="45" spans="1:6" ht="12.75">
      <c r="A45" s="11">
        <v>1999</v>
      </c>
      <c r="B45" s="2">
        <v>390.034</v>
      </c>
      <c r="C45" s="2">
        <v>372.304</v>
      </c>
      <c r="D45" s="3">
        <v>3.628</v>
      </c>
      <c r="E45" s="3">
        <v>13.447</v>
      </c>
      <c r="F45" s="3">
        <f t="shared" si="0"/>
        <v>-9.818999999999999</v>
      </c>
    </row>
    <row r="46" spans="1:6" ht="12.75">
      <c r="A46" s="11">
        <v>2000</v>
      </c>
      <c r="B46" s="2">
        <v>345.129</v>
      </c>
      <c r="C46" s="2">
        <v>375.004</v>
      </c>
      <c r="D46" s="3">
        <v>2.881</v>
      </c>
      <c r="E46" s="3">
        <v>9.766</v>
      </c>
      <c r="F46" s="3">
        <f t="shared" si="0"/>
        <v>-6.885</v>
      </c>
    </row>
    <row r="47" spans="1:6" ht="12.75">
      <c r="A47" s="11">
        <v>2001</v>
      </c>
      <c r="B47" s="2">
        <v>340.614</v>
      </c>
      <c r="C47" s="2">
        <v>378.216</v>
      </c>
      <c r="D47" s="3">
        <v>3.361</v>
      </c>
      <c r="E47" s="3">
        <v>12.105</v>
      </c>
      <c r="F47" s="3">
        <f t="shared" si="0"/>
        <v>-8.744</v>
      </c>
    </row>
    <row r="48" spans="1:6" ht="12.75">
      <c r="A48" s="11">
        <v>2002</v>
      </c>
      <c r="B48" s="2">
        <v>343.088</v>
      </c>
      <c r="C48" s="2">
        <v>377.186</v>
      </c>
      <c r="D48" s="3">
        <v>2.505</v>
      </c>
      <c r="E48" s="3">
        <v>19.637</v>
      </c>
      <c r="F48" s="3">
        <f t="shared" si="0"/>
        <v>-17.132</v>
      </c>
    </row>
    <row r="49" spans="1:6" ht="12.75">
      <c r="A49" s="11">
        <v>2003</v>
      </c>
      <c r="B49" s="2">
        <v>322.959</v>
      </c>
      <c r="C49" s="2">
        <v>374.941</v>
      </c>
      <c r="D49" s="3">
        <v>6.403</v>
      </c>
      <c r="E49" s="3">
        <v>11.427</v>
      </c>
      <c r="F49" s="3">
        <f t="shared" si="0"/>
        <v>-5.024</v>
      </c>
    </row>
    <row r="50" spans="1:6" ht="12.75">
      <c r="A50" s="11">
        <v>2004</v>
      </c>
      <c r="B50" s="2">
        <v>355.567</v>
      </c>
      <c r="C50" s="2">
        <v>373.382</v>
      </c>
      <c r="D50" s="3">
        <v>9.429</v>
      </c>
      <c r="E50" s="3">
        <v>9.447</v>
      </c>
      <c r="F50" s="3">
        <f t="shared" si="0"/>
        <v>-0.017999999999998906</v>
      </c>
    </row>
    <row r="51" spans="1:6" ht="12.75">
      <c r="A51" s="11">
        <v>2005</v>
      </c>
      <c r="B51" s="2">
        <v>371.655</v>
      </c>
      <c r="C51" s="2">
        <v>376.71</v>
      </c>
      <c r="D51" s="3">
        <v>3.978</v>
      </c>
      <c r="E51" s="3">
        <v>6.369</v>
      </c>
      <c r="F51" s="3">
        <f t="shared" si="0"/>
        <v>-2.3909999999999996</v>
      </c>
    </row>
    <row r="52" spans="1:6" ht="12.75">
      <c r="A52" s="11">
        <v>2006</v>
      </c>
      <c r="B52" s="2">
        <v>394.785</v>
      </c>
      <c r="C52" s="2">
        <v>382.696</v>
      </c>
      <c r="D52" s="3">
        <v>2.016</v>
      </c>
      <c r="E52" s="3">
        <v>9.585</v>
      </c>
      <c r="F52" s="3">
        <f t="shared" si="0"/>
        <v>-7.569000000000001</v>
      </c>
    </row>
    <row r="53" spans="1:6" ht="12.75">
      <c r="A53" s="11">
        <v>2007</v>
      </c>
      <c r="B53" s="2">
        <v>398.385</v>
      </c>
      <c r="C53" s="2">
        <v>390.233</v>
      </c>
      <c r="D53" s="3">
        <v>1.501</v>
      </c>
      <c r="E53" s="3">
        <v>4.657</v>
      </c>
      <c r="F53" s="3">
        <f t="shared" si="0"/>
        <v>-3.156</v>
      </c>
    </row>
    <row r="54" spans="1:6" ht="12.75">
      <c r="A54" s="11">
        <v>2008</v>
      </c>
      <c r="B54" s="2">
        <v>419.204</v>
      </c>
      <c r="C54" s="2">
        <v>398.6</v>
      </c>
      <c r="D54" s="3">
        <v>2.469</v>
      </c>
      <c r="E54" s="3">
        <v>1.727</v>
      </c>
      <c r="F54" s="3">
        <f t="shared" si="0"/>
        <v>0.7419999999999998</v>
      </c>
    </row>
    <row r="55" spans="1:6" ht="12.75">
      <c r="A55" s="11">
        <v>2009</v>
      </c>
      <c r="B55" s="2">
        <v>415.75</v>
      </c>
      <c r="C55" s="2">
        <v>408.67</v>
      </c>
      <c r="D55" s="3">
        <v>5.471</v>
      </c>
      <c r="E55" s="3">
        <v>1.716</v>
      </c>
      <c r="F55" s="3">
        <f t="shared" si="0"/>
        <v>3.755</v>
      </c>
    </row>
    <row r="56" spans="1:6" ht="12.75">
      <c r="A56" s="10">
        <v>2010</v>
      </c>
      <c r="B56" s="6">
        <v>427.82</v>
      </c>
      <c r="C56" s="6">
        <v>415.6</v>
      </c>
      <c r="D56" s="7">
        <v>4.505</v>
      </c>
      <c r="E56" s="7">
        <v>1.87</v>
      </c>
      <c r="F56" s="7">
        <f t="shared" si="0"/>
        <v>2.635</v>
      </c>
    </row>
    <row r="57" spans="1:5" ht="12.75">
      <c r="A57" s="11"/>
      <c r="B57" s="1"/>
      <c r="C57" s="1"/>
      <c r="D57" s="1"/>
      <c r="E57" s="1"/>
    </row>
    <row r="58" spans="1:6" ht="41.25" customHeight="1">
      <c r="A58" s="48" t="s">
        <v>60</v>
      </c>
      <c r="B58" s="48"/>
      <c r="C58" s="48"/>
      <c r="D58" s="48"/>
      <c r="E58" s="48"/>
      <c r="F58" s="48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2.28125" style="15" customWidth="1"/>
    <col min="3" max="3" width="15.140625" style="14" customWidth="1"/>
    <col min="4" max="4" width="13.28125" style="14" customWidth="1"/>
    <col min="5" max="5" width="13.7109375" style="14" customWidth="1"/>
    <col min="6" max="16384" width="9.140625" style="14" customWidth="1"/>
  </cols>
  <sheetData>
    <row r="1" spans="1:2" ht="12.75">
      <c r="A1" s="12" t="s">
        <v>15</v>
      </c>
      <c r="B1" s="13"/>
    </row>
    <row r="3" spans="1:5" ht="38.25">
      <c r="A3" s="16" t="s">
        <v>0</v>
      </c>
      <c r="B3" s="17" t="s">
        <v>1</v>
      </c>
      <c r="C3" s="17" t="s">
        <v>2</v>
      </c>
      <c r="D3" s="17" t="s">
        <v>3</v>
      </c>
      <c r="E3" s="18" t="s">
        <v>5</v>
      </c>
    </row>
    <row r="4" spans="1:5" ht="12.75">
      <c r="A4" s="19"/>
      <c r="B4" s="51" t="s">
        <v>4</v>
      </c>
      <c r="C4" s="51"/>
      <c r="D4" s="51"/>
      <c r="E4" s="15" t="s">
        <v>6</v>
      </c>
    </row>
    <row r="6" spans="1:5" ht="12.75">
      <c r="A6" s="19">
        <v>1964</v>
      </c>
      <c r="B6" s="20">
        <v>7.87</v>
      </c>
      <c r="C6" s="20">
        <v>7.293</v>
      </c>
      <c r="D6" s="20">
        <v>0</v>
      </c>
      <c r="E6" s="21">
        <f aca="true" t="shared" si="0" ref="E6:E52">(D6/C6)*100</f>
        <v>0</v>
      </c>
    </row>
    <row r="7" spans="1:5" ht="12.75">
      <c r="A7" s="19">
        <v>1965</v>
      </c>
      <c r="B7" s="20">
        <v>6.14</v>
      </c>
      <c r="C7" s="20">
        <v>5.59</v>
      </c>
      <c r="D7" s="20">
        <v>0</v>
      </c>
      <c r="E7" s="21">
        <f t="shared" si="0"/>
        <v>0</v>
      </c>
    </row>
    <row r="8" spans="1:5" ht="12.75">
      <c r="A8" s="19">
        <v>1966</v>
      </c>
      <c r="B8" s="20">
        <v>8.27</v>
      </c>
      <c r="C8" s="20">
        <v>7.705</v>
      </c>
      <c r="D8" s="20">
        <v>0</v>
      </c>
      <c r="E8" s="21">
        <f t="shared" si="0"/>
        <v>0</v>
      </c>
    </row>
    <row r="9" spans="1:5" ht="12.75">
      <c r="A9" s="19">
        <v>1967</v>
      </c>
      <c r="B9" s="20">
        <v>8.27</v>
      </c>
      <c r="C9" s="20">
        <v>7.699</v>
      </c>
      <c r="D9" s="20">
        <v>0</v>
      </c>
      <c r="E9" s="21">
        <f t="shared" si="0"/>
        <v>0</v>
      </c>
    </row>
    <row r="10" spans="1:5" ht="12.75">
      <c r="A10" s="19">
        <v>1968</v>
      </c>
      <c r="B10" s="20">
        <v>8.04</v>
      </c>
      <c r="C10" s="20">
        <v>7.552</v>
      </c>
      <c r="D10" s="20">
        <v>0</v>
      </c>
      <c r="E10" s="21">
        <f t="shared" si="0"/>
        <v>0</v>
      </c>
    </row>
    <row r="11" spans="1:5" ht="12.75">
      <c r="A11" s="19">
        <v>1969</v>
      </c>
      <c r="B11" s="20">
        <v>7.63</v>
      </c>
      <c r="C11" s="20">
        <v>7.206</v>
      </c>
      <c r="D11" s="20">
        <v>0</v>
      </c>
      <c r="E11" s="21">
        <f t="shared" si="0"/>
        <v>0</v>
      </c>
    </row>
    <row r="12" spans="1:5" ht="12.75">
      <c r="A12" s="19">
        <v>1970</v>
      </c>
      <c r="B12" s="20">
        <v>8.71</v>
      </c>
      <c r="C12" s="20">
        <v>8.25</v>
      </c>
      <c r="D12" s="20">
        <v>0</v>
      </c>
      <c r="E12" s="21">
        <f t="shared" si="0"/>
        <v>0</v>
      </c>
    </row>
    <row r="13" spans="1:5" ht="12.75">
      <c r="A13" s="19">
        <v>1971</v>
      </c>
      <c r="B13" s="20">
        <v>8.61</v>
      </c>
      <c r="C13" s="20">
        <v>8.242</v>
      </c>
      <c r="D13" s="20">
        <v>0.002</v>
      </c>
      <c r="E13" s="21">
        <f t="shared" si="0"/>
        <v>0.024265954865323947</v>
      </c>
    </row>
    <row r="14" spans="1:5" ht="12.75">
      <c r="A14" s="19">
        <v>1972</v>
      </c>
      <c r="B14" s="20">
        <v>6.45</v>
      </c>
      <c r="C14" s="20">
        <v>6.395</v>
      </c>
      <c r="D14" s="20">
        <v>0.255</v>
      </c>
      <c r="E14" s="21">
        <f t="shared" si="0"/>
        <v>3.9874902267396406</v>
      </c>
    </row>
    <row r="15" spans="1:5" ht="12.75">
      <c r="A15" s="19">
        <v>1973</v>
      </c>
      <c r="B15" s="20">
        <v>8.37</v>
      </c>
      <c r="C15" s="20">
        <v>8.649</v>
      </c>
      <c r="D15" s="20">
        <v>0.619</v>
      </c>
      <c r="E15" s="21">
        <f t="shared" si="0"/>
        <v>7.156896751069489</v>
      </c>
    </row>
    <row r="16" spans="1:5" ht="12.75">
      <c r="A16" s="19">
        <v>1974</v>
      </c>
      <c r="B16" s="20">
        <v>7.47</v>
      </c>
      <c r="C16" s="20">
        <v>7.176</v>
      </c>
      <c r="D16" s="20">
        <v>0.036</v>
      </c>
      <c r="E16" s="21">
        <f t="shared" si="0"/>
        <v>0.5016722408026755</v>
      </c>
    </row>
    <row r="17" spans="1:5" ht="12.75">
      <c r="A17" s="19">
        <v>1975</v>
      </c>
      <c r="B17" s="20">
        <v>7.24</v>
      </c>
      <c r="C17" s="20">
        <v>7.087</v>
      </c>
      <c r="D17" s="20">
        <v>0.025</v>
      </c>
      <c r="E17" s="21">
        <f t="shared" si="0"/>
        <v>0.3527585720333004</v>
      </c>
    </row>
    <row r="18" spans="1:5" ht="12.75">
      <c r="A18" s="19">
        <v>1976</v>
      </c>
      <c r="B18" s="20">
        <v>6.64</v>
      </c>
      <c r="C18" s="20">
        <v>6.778</v>
      </c>
      <c r="D18" s="20">
        <v>0.253</v>
      </c>
      <c r="E18" s="21">
        <f t="shared" si="0"/>
        <v>3.732664502803187</v>
      </c>
    </row>
    <row r="19" spans="1:5" ht="12.75">
      <c r="A19" s="19">
        <v>1977</v>
      </c>
      <c r="B19" s="20">
        <v>7.26</v>
      </c>
      <c r="C19" s="20">
        <v>7.358</v>
      </c>
      <c r="D19" s="20">
        <v>0.188</v>
      </c>
      <c r="E19" s="21">
        <f t="shared" si="0"/>
        <v>2.5550421310138627</v>
      </c>
    </row>
    <row r="20" spans="1:5" ht="12.75">
      <c r="A20" s="19">
        <v>1978</v>
      </c>
      <c r="B20" s="20">
        <v>7.565</v>
      </c>
      <c r="C20" s="20">
        <v>7.552</v>
      </c>
      <c r="D20" s="20">
        <v>0.261</v>
      </c>
      <c r="E20" s="21">
        <f t="shared" si="0"/>
        <v>3.456038135593221</v>
      </c>
    </row>
    <row r="21" spans="1:5" ht="12.75">
      <c r="A21" s="19">
        <v>1979</v>
      </c>
      <c r="B21" s="20">
        <v>7.46</v>
      </c>
      <c r="C21" s="20">
        <v>8.063</v>
      </c>
      <c r="D21" s="20">
        <v>0.81</v>
      </c>
      <c r="E21" s="21">
        <f t="shared" si="0"/>
        <v>10.045888627061887</v>
      </c>
    </row>
    <row r="22" spans="1:5" ht="12.75">
      <c r="A22" s="19">
        <v>1980</v>
      </c>
      <c r="B22" s="20">
        <v>7.94</v>
      </c>
      <c r="C22" s="20">
        <v>8.337</v>
      </c>
      <c r="D22" s="20">
        <v>0.54</v>
      </c>
      <c r="E22" s="21">
        <f t="shared" si="0"/>
        <v>6.477150053976251</v>
      </c>
    </row>
    <row r="23" spans="1:5" ht="12.75">
      <c r="A23" s="19">
        <v>1981</v>
      </c>
      <c r="B23" s="20">
        <v>9.325</v>
      </c>
      <c r="C23" s="20">
        <v>9.745</v>
      </c>
      <c r="D23" s="20">
        <v>0.53</v>
      </c>
      <c r="E23" s="21">
        <f t="shared" si="0"/>
        <v>5.4386865059004625</v>
      </c>
    </row>
    <row r="24" spans="1:5" ht="12.75">
      <c r="A24" s="19">
        <v>1982</v>
      </c>
      <c r="B24" s="20">
        <v>9.03</v>
      </c>
      <c r="C24" s="20">
        <v>8.74</v>
      </c>
      <c r="D24" s="20">
        <v>0.03</v>
      </c>
      <c r="E24" s="21">
        <f t="shared" si="0"/>
        <v>0.34324942791762014</v>
      </c>
    </row>
    <row r="25" spans="1:5" ht="12.75">
      <c r="A25" s="19">
        <v>1983</v>
      </c>
      <c r="B25" s="20">
        <v>9.76</v>
      </c>
      <c r="C25" s="20">
        <v>8.96</v>
      </c>
      <c r="D25" s="20">
        <v>0</v>
      </c>
      <c r="E25" s="21">
        <f t="shared" si="0"/>
        <v>0</v>
      </c>
    </row>
    <row r="26" spans="1:5" ht="12.75">
      <c r="A26" s="19">
        <v>1984</v>
      </c>
      <c r="B26" s="20">
        <v>9.695</v>
      </c>
      <c r="C26" s="20">
        <v>8.615</v>
      </c>
      <c r="D26" s="20">
        <v>0</v>
      </c>
      <c r="E26" s="21">
        <f t="shared" si="0"/>
        <v>0</v>
      </c>
    </row>
    <row r="27" spans="1:5" ht="12.75">
      <c r="A27" s="19">
        <v>1985</v>
      </c>
      <c r="B27" s="20">
        <v>10.509</v>
      </c>
      <c r="C27" s="20">
        <v>9.529</v>
      </c>
      <c r="D27" s="20">
        <v>0.28</v>
      </c>
      <c r="E27" s="21">
        <f t="shared" si="0"/>
        <v>2.938398572777836</v>
      </c>
    </row>
    <row r="28" spans="1:5" ht="12.75">
      <c r="A28" s="19">
        <v>1986</v>
      </c>
      <c r="B28" s="20">
        <v>11.614</v>
      </c>
      <c r="C28" s="20">
        <v>10.054</v>
      </c>
      <c r="D28" s="20">
        <v>0.19</v>
      </c>
      <c r="E28" s="21">
        <f t="shared" si="0"/>
        <v>1.8897951064253034</v>
      </c>
    </row>
    <row r="29" spans="1:5" ht="13.5" customHeight="1">
      <c r="A29" s="19">
        <v>1987</v>
      </c>
      <c r="B29" s="20">
        <v>12.184</v>
      </c>
      <c r="C29" s="20">
        <v>10.91</v>
      </c>
      <c r="D29" s="20">
        <v>0.208</v>
      </c>
      <c r="E29" s="21">
        <f t="shared" si="0"/>
        <v>1.906507791017415</v>
      </c>
    </row>
    <row r="30" spans="1:5" ht="12.75">
      <c r="A30" s="19">
        <v>1988</v>
      </c>
      <c r="B30" s="20">
        <v>11.645</v>
      </c>
      <c r="C30" s="20">
        <v>10.469</v>
      </c>
      <c r="D30" s="20">
        <v>0.033</v>
      </c>
      <c r="E30" s="21">
        <f t="shared" si="0"/>
        <v>0.31521635304231543</v>
      </c>
    </row>
    <row r="31" spans="1:5" ht="12.75">
      <c r="A31" s="19">
        <v>1989</v>
      </c>
      <c r="B31" s="20">
        <v>10.227</v>
      </c>
      <c r="C31" s="20">
        <v>9.121</v>
      </c>
      <c r="D31" s="20">
        <v>0.001</v>
      </c>
      <c r="E31" s="21">
        <f t="shared" si="0"/>
        <v>0.01096371011950444</v>
      </c>
    </row>
    <row r="32" spans="1:5" ht="12.75">
      <c r="A32" s="19">
        <v>1990</v>
      </c>
      <c r="B32" s="20">
        <v>11</v>
      </c>
      <c r="C32" s="20">
        <v>9.713</v>
      </c>
      <c r="D32" s="20">
        <v>0.001</v>
      </c>
      <c r="E32" s="21">
        <f t="shared" si="0"/>
        <v>0.010295480284155258</v>
      </c>
    </row>
    <row r="33" spans="1:5" ht="12.75">
      <c r="A33" s="19">
        <v>1991</v>
      </c>
      <c r="B33" s="20">
        <v>9.71</v>
      </c>
      <c r="C33" s="20">
        <v>8.756</v>
      </c>
      <c r="D33" s="20">
        <v>0.136</v>
      </c>
      <c r="E33" s="21">
        <f t="shared" si="0"/>
        <v>1.5532206486980358</v>
      </c>
    </row>
    <row r="34" spans="1:5" ht="12.75">
      <c r="A34" s="19">
        <v>1992</v>
      </c>
      <c r="B34" s="20">
        <v>10.3</v>
      </c>
      <c r="C34" s="20">
        <v>10.15</v>
      </c>
      <c r="D34" s="20">
        <v>0.15</v>
      </c>
      <c r="E34" s="21">
        <f t="shared" si="0"/>
        <v>1.477832512315271</v>
      </c>
    </row>
    <row r="35" spans="1:5" ht="12.75">
      <c r="A35" s="19">
        <v>1993</v>
      </c>
      <c r="B35" s="20">
        <v>15.31</v>
      </c>
      <c r="C35" s="20">
        <v>14.335</v>
      </c>
      <c r="D35" s="20">
        <v>0.125</v>
      </c>
      <c r="E35" s="21">
        <f t="shared" si="0"/>
        <v>0.8719916288803626</v>
      </c>
    </row>
    <row r="36" spans="1:5" ht="12.75">
      <c r="A36" s="19">
        <v>1994</v>
      </c>
      <c r="B36" s="20">
        <v>16</v>
      </c>
      <c r="C36" s="20">
        <v>15.761</v>
      </c>
      <c r="D36" s="20">
        <v>0.155</v>
      </c>
      <c r="E36" s="21">
        <f t="shared" si="0"/>
        <v>0.9834401370471417</v>
      </c>
    </row>
    <row r="37" spans="1:12" ht="12.75">
      <c r="A37" s="19">
        <v>1995</v>
      </c>
      <c r="B37" s="20">
        <v>13.5</v>
      </c>
      <c r="C37" s="20">
        <v>14.073</v>
      </c>
      <c r="D37" s="20">
        <v>0.795</v>
      </c>
      <c r="E37" s="21">
        <f t="shared" si="0"/>
        <v>5.649115327222341</v>
      </c>
      <c r="I37" s="20"/>
      <c r="J37" s="20"/>
      <c r="K37" s="20"/>
      <c r="L37" s="20"/>
    </row>
    <row r="38" spans="1:12" ht="12.75">
      <c r="A38" s="19">
        <v>1996</v>
      </c>
      <c r="B38" s="20">
        <v>13.22</v>
      </c>
      <c r="C38" s="20">
        <v>14.309</v>
      </c>
      <c r="D38" s="20">
        <v>2.274</v>
      </c>
      <c r="E38" s="21">
        <f t="shared" si="0"/>
        <v>15.892095883709553</v>
      </c>
      <c r="I38" s="20"/>
      <c r="J38" s="20"/>
      <c r="K38" s="20"/>
      <c r="L38" s="20"/>
    </row>
    <row r="39" spans="1:12" ht="12.75">
      <c r="A39" s="19">
        <v>1997</v>
      </c>
      <c r="B39" s="20">
        <v>14.728</v>
      </c>
      <c r="C39" s="20">
        <v>15.472</v>
      </c>
      <c r="D39" s="20">
        <v>2.94</v>
      </c>
      <c r="E39" s="21">
        <f t="shared" si="0"/>
        <v>19.002068252326783</v>
      </c>
      <c r="I39" s="20"/>
      <c r="J39" s="20"/>
      <c r="K39" s="20"/>
      <c r="L39" s="20"/>
    </row>
    <row r="40" spans="1:12" ht="12.75">
      <c r="A40" s="19">
        <v>1998</v>
      </c>
      <c r="B40" s="20">
        <v>15.152</v>
      </c>
      <c r="C40" s="20">
        <v>19.929</v>
      </c>
      <c r="D40" s="20">
        <v>3.85</v>
      </c>
      <c r="E40" s="21">
        <f t="shared" si="0"/>
        <v>19.318580962416583</v>
      </c>
      <c r="H40" s="31"/>
      <c r="I40" s="32"/>
      <c r="J40" s="32"/>
      <c r="K40" s="20"/>
      <c r="L40" s="20"/>
    </row>
    <row r="41" spans="1:12" ht="12.75">
      <c r="A41" s="19">
        <v>1999</v>
      </c>
      <c r="B41" s="20">
        <v>14.29</v>
      </c>
      <c r="C41" s="20">
        <v>22.894</v>
      </c>
      <c r="D41" s="20">
        <v>10.1</v>
      </c>
      <c r="E41" s="21">
        <f t="shared" si="0"/>
        <v>44.11636236568533</v>
      </c>
      <c r="H41" s="31"/>
      <c r="I41" s="32"/>
      <c r="J41" s="32"/>
      <c r="K41" s="20"/>
      <c r="L41" s="20"/>
    </row>
    <row r="42" spans="1:12" ht="12.75">
      <c r="A42" s="19">
        <v>2000</v>
      </c>
      <c r="B42" s="20">
        <v>15.4</v>
      </c>
      <c r="C42" s="20">
        <v>26.697</v>
      </c>
      <c r="D42" s="20">
        <v>13.245</v>
      </c>
      <c r="E42" s="21">
        <f t="shared" si="0"/>
        <v>49.61231599056074</v>
      </c>
      <c r="H42" s="32"/>
      <c r="I42" s="32"/>
      <c r="J42" s="32"/>
      <c r="K42" s="20"/>
      <c r="L42" s="20"/>
    </row>
    <row r="43" spans="1:12" ht="12.75">
      <c r="A43" s="19">
        <v>2001</v>
      </c>
      <c r="B43" s="20">
        <v>15.41</v>
      </c>
      <c r="C43" s="20">
        <v>28.31</v>
      </c>
      <c r="D43" s="20">
        <v>10.385</v>
      </c>
      <c r="E43" s="21">
        <f t="shared" si="0"/>
        <v>36.68315083009537</v>
      </c>
      <c r="H43" s="32"/>
      <c r="I43" s="32"/>
      <c r="J43" s="32"/>
      <c r="K43" s="20"/>
      <c r="L43" s="20"/>
    </row>
    <row r="44" spans="1:12" ht="12.75">
      <c r="A44" s="19">
        <v>2002</v>
      </c>
      <c r="B44" s="20">
        <v>16.51</v>
      </c>
      <c r="C44" s="20">
        <v>35.29</v>
      </c>
      <c r="D44" s="20">
        <v>21.417</v>
      </c>
      <c r="E44" s="21">
        <f t="shared" si="0"/>
        <v>60.68858033437235</v>
      </c>
      <c r="H44" s="32"/>
      <c r="I44" s="32"/>
      <c r="J44" s="32"/>
      <c r="K44" s="20"/>
      <c r="L44" s="20"/>
    </row>
    <row r="45" spans="1:12" ht="12.75">
      <c r="A45" s="19">
        <v>2003</v>
      </c>
      <c r="B45" s="20">
        <v>15.394</v>
      </c>
      <c r="C45" s="20">
        <v>34.375</v>
      </c>
      <c r="D45" s="20">
        <v>16.933</v>
      </c>
      <c r="E45" s="21">
        <f t="shared" si="0"/>
        <v>49.25963636363636</v>
      </c>
      <c r="H45" s="32"/>
      <c r="I45" s="32"/>
      <c r="J45" s="32"/>
      <c r="K45" s="20"/>
      <c r="L45" s="20"/>
    </row>
    <row r="46" spans="1:12" ht="12.75">
      <c r="A46" s="19">
        <v>2004</v>
      </c>
      <c r="B46" s="20">
        <v>17.4</v>
      </c>
      <c r="C46" s="20">
        <v>40.212</v>
      </c>
      <c r="D46" s="20">
        <v>25.802</v>
      </c>
      <c r="E46" s="21">
        <f t="shared" si="0"/>
        <v>64.16492589276832</v>
      </c>
      <c r="H46" s="32"/>
      <c r="I46" s="32"/>
      <c r="J46" s="32"/>
      <c r="K46" s="20"/>
      <c r="L46" s="20"/>
    </row>
    <row r="47" spans="1:12" ht="12.75">
      <c r="A47" s="19">
        <v>2005</v>
      </c>
      <c r="B47" s="20">
        <v>16.35</v>
      </c>
      <c r="C47" s="20">
        <v>44.44</v>
      </c>
      <c r="D47" s="20">
        <v>28.317</v>
      </c>
      <c r="E47" s="21">
        <f t="shared" si="0"/>
        <v>63.71962196219623</v>
      </c>
      <c r="H47" s="32"/>
      <c r="I47" s="32"/>
      <c r="J47" s="32"/>
      <c r="K47" s="20"/>
      <c r="L47" s="20"/>
    </row>
    <row r="48" spans="1:12" ht="12.75">
      <c r="A48" s="19">
        <v>2006</v>
      </c>
      <c r="B48" s="20">
        <v>15.967</v>
      </c>
      <c r="C48" s="20">
        <v>46.12</v>
      </c>
      <c r="D48" s="20">
        <v>28.726</v>
      </c>
      <c r="E48" s="21">
        <f t="shared" si="0"/>
        <v>62.28534258456201</v>
      </c>
      <c r="H48" s="32"/>
      <c r="I48" s="32"/>
      <c r="J48" s="32"/>
      <c r="K48" s="20"/>
      <c r="L48" s="20"/>
    </row>
    <row r="49" spans="1:12" ht="12.75">
      <c r="A49" s="19">
        <v>2007</v>
      </c>
      <c r="B49" s="20">
        <v>14</v>
      </c>
      <c r="C49" s="20">
        <v>49.818</v>
      </c>
      <c r="D49" s="20">
        <v>37.816</v>
      </c>
      <c r="E49" s="21">
        <f t="shared" si="0"/>
        <v>75.9083062346943</v>
      </c>
      <c r="H49" s="32"/>
      <c r="I49" s="32"/>
      <c r="J49" s="32"/>
      <c r="K49" s="20"/>
      <c r="L49" s="20"/>
    </row>
    <row r="50" spans="1:12" ht="12.75">
      <c r="A50" s="19">
        <v>2008</v>
      </c>
      <c r="B50" s="20">
        <v>15.54</v>
      </c>
      <c r="C50" s="20">
        <v>51.435</v>
      </c>
      <c r="D50" s="20">
        <v>41.098</v>
      </c>
      <c r="E50" s="21">
        <f t="shared" si="0"/>
        <v>79.90278992903664</v>
      </c>
      <c r="H50" s="32"/>
      <c r="I50" s="32"/>
      <c r="J50" s="32"/>
      <c r="K50" s="20"/>
      <c r="L50" s="20"/>
    </row>
    <row r="51" spans="1:12" ht="12.75">
      <c r="A51" s="22">
        <v>2009</v>
      </c>
      <c r="B51" s="20">
        <v>14.7</v>
      </c>
      <c r="C51" s="20">
        <v>59.43</v>
      </c>
      <c r="D51" s="20">
        <v>50.338</v>
      </c>
      <c r="E51" s="21">
        <f t="shared" si="0"/>
        <v>84.70132929496887</v>
      </c>
      <c r="H51" s="32"/>
      <c r="I51" s="32"/>
      <c r="J51" s="32"/>
      <c r="K51" s="20"/>
      <c r="L51" s="20"/>
    </row>
    <row r="52" spans="1:12" ht="12.75">
      <c r="A52" s="23">
        <v>2010</v>
      </c>
      <c r="B52" s="24">
        <v>14.4</v>
      </c>
      <c r="C52" s="24">
        <v>68.85</v>
      </c>
      <c r="D52" s="24">
        <v>57</v>
      </c>
      <c r="E52" s="25">
        <f t="shared" si="0"/>
        <v>82.78867102396515</v>
      </c>
      <c r="H52" s="32"/>
      <c r="I52" s="32"/>
      <c r="J52" s="32"/>
      <c r="K52" s="20"/>
      <c r="L52" s="20"/>
    </row>
    <row r="54" spans="1:8" ht="28.5" customHeight="1">
      <c r="A54" s="50" t="s">
        <v>61</v>
      </c>
      <c r="B54" s="50"/>
      <c r="C54" s="50"/>
      <c r="D54" s="50"/>
      <c r="E54" s="50"/>
      <c r="F54" s="50"/>
      <c r="G54" s="50"/>
      <c r="H54" s="50"/>
    </row>
  </sheetData>
  <mergeCells count="2">
    <mergeCell ref="A54:H54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3" width="13.421875" style="15" customWidth="1"/>
    <col min="4" max="4" width="15.140625" style="14" customWidth="1"/>
    <col min="5" max="5" width="13.28125" style="14" customWidth="1"/>
    <col min="6" max="6" width="13.7109375" style="14" customWidth="1"/>
    <col min="7" max="16384" width="9.140625" style="14" customWidth="1"/>
  </cols>
  <sheetData>
    <row r="1" spans="1:3" ht="12.75">
      <c r="A1" s="12" t="s">
        <v>45</v>
      </c>
      <c r="B1" s="13"/>
      <c r="C1" s="13"/>
    </row>
    <row r="3" spans="1:4" ht="38.25">
      <c r="A3" s="16" t="s">
        <v>0</v>
      </c>
      <c r="B3" s="17" t="s">
        <v>33</v>
      </c>
      <c r="C3" s="17" t="s">
        <v>9</v>
      </c>
      <c r="D3" s="18" t="s">
        <v>34</v>
      </c>
    </row>
    <row r="4" spans="1:4" ht="12.75">
      <c r="A4" s="19"/>
      <c r="B4" s="40"/>
      <c r="C4" s="31"/>
      <c r="D4" s="15" t="s">
        <v>6</v>
      </c>
    </row>
    <row r="5" spans="2:3" ht="12.75">
      <c r="B5" s="14"/>
      <c r="C5" s="14"/>
    </row>
    <row r="6" spans="1:8" ht="12.75">
      <c r="A6" s="19">
        <v>1964</v>
      </c>
      <c r="B6" s="20">
        <v>0</v>
      </c>
      <c r="C6" s="20">
        <v>6.467</v>
      </c>
      <c r="D6" s="21">
        <f>(B6/C6)*100</f>
        <v>0</v>
      </c>
      <c r="G6" s="20"/>
      <c r="H6" s="20"/>
    </row>
    <row r="7" spans="1:8" ht="12.75">
      <c r="A7" s="19">
        <v>1965</v>
      </c>
      <c r="B7" s="20">
        <v>0</v>
      </c>
      <c r="C7" s="20">
        <v>7.463</v>
      </c>
      <c r="D7" s="21">
        <f aca="true" t="shared" si="0" ref="D7:D52">(B7/C7)*100</f>
        <v>0</v>
      </c>
      <c r="G7" s="20"/>
      <c r="H7" s="20"/>
    </row>
    <row r="8" spans="1:8" ht="12.75">
      <c r="A8" s="19">
        <v>1966</v>
      </c>
      <c r="B8" s="20">
        <v>0</v>
      </c>
      <c r="C8" s="20">
        <v>7.816</v>
      </c>
      <c r="D8" s="21">
        <f t="shared" si="0"/>
        <v>0</v>
      </c>
      <c r="G8" s="20"/>
      <c r="H8" s="20"/>
    </row>
    <row r="9" spans="1:8" ht="12.75">
      <c r="A9" s="19">
        <v>1967</v>
      </c>
      <c r="B9" s="20">
        <v>0</v>
      </c>
      <c r="C9" s="20">
        <v>7.924</v>
      </c>
      <c r="D9" s="21">
        <f t="shared" si="0"/>
        <v>0</v>
      </c>
      <c r="G9" s="20"/>
      <c r="H9" s="20"/>
    </row>
    <row r="10" spans="1:8" ht="12.75">
      <c r="A10" s="19">
        <v>1968</v>
      </c>
      <c r="B10" s="20">
        <v>0</v>
      </c>
      <c r="C10" s="20">
        <v>8.363</v>
      </c>
      <c r="D10" s="21">
        <f t="shared" si="0"/>
        <v>0</v>
      </c>
      <c r="G10" s="20"/>
      <c r="H10" s="20"/>
    </row>
    <row r="11" spans="1:8" ht="12.75">
      <c r="A11" s="19">
        <v>1969</v>
      </c>
      <c r="B11" s="20">
        <v>0</v>
      </c>
      <c r="C11" s="20">
        <v>12.277</v>
      </c>
      <c r="D11" s="21">
        <f t="shared" si="0"/>
        <v>0</v>
      </c>
      <c r="G11" s="20"/>
      <c r="H11" s="20"/>
    </row>
    <row r="12" spans="1:8" ht="12.75">
      <c r="A12" s="19">
        <v>1970</v>
      </c>
      <c r="B12" s="20">
        <v>0</v>
      </c>
      <c r="C12" s="20">
        <v>12.342</v>
      </c>
      <c r="D12" s="21">
        <f t="shared" si="0"/>
        <v>0</v>
      </c>
      <c r="G12" s="20"/>
      <c r="H12" s="20"/>
    </row>
    <row r="13" spans="1:8" ht="12.75">
      <c r="A13" s="19">
        <v>1971</v>
      </c>
      <c r="B13" s="20">
        <v>0.002</v>
      </c>
      <c r="C13" s="20">
        <v>11.881</v>
      </c>
      <c r="D13" s="21">
        <f t="shared" si="0"/>
        <v>0.0168335998653312</v>
      </c>
      <c r="G13" s="20"/>
      <c r="H13" s="20"/>
    </row>
    <row r="14" spans="1:8" ht="12.75">
      <c r="A14" s="19">
        <v>1972</v>
      </c>
      <c r="B14" s="20">
        <v>0.255</v>
      </c>
      <c r="C14" s="20">
        <v>13.652</v>
      </c>
      <c r="D14" s="21">
        <f t="shared" si="0"/>
        <v>1.8678581892762967</v>
      </c>
      <c r="G14" s="20"/>
      <c r="H14" s="20"/>
    </row>
    <row r="15" spans="1:8" ht="12.75">
      <c r="A15" s="19">
        <v>1973</v>
      </c>
      <c r="B15" s="20">
        <v>0.619</v>
      </c>
      <c r="C15" s="20">
        <v>15.224</v>
      </c>
      <c r="D15" s="21">
        <f t="shared" si="0"/>
        <v>4.065948502364687</v>
      </c>
      <c r="G15" s="20"/>
      <c r="H15" s="20"/>
    </row>
    <row r="16" spans="1:8" ht="12.75">
      <c r="A16" s="19">
        <v>1974</v>
      </c>
      <c r="B16" s="20">
        <v>0.036</v>
      </c>
      <c r="C16" s="20">
        <v>12.061</v>
      </c>
      <c r="D16" s="21">
        <f t="shared" si="0"/>
        <v>0.2984827128762126</v>
      </c>
      <c r="G16" s="20"/>
      <c r="H16" s="20"/>
    </row>
    <row r="17" spans="1:8" ht="12.75">
      <c r="A17" s="19">
        <v>1975</v>
      </c>
      <c r="B17" s="20">
        <v>0.025</v>
      </c>
      <c r="C17" s="20">
        <v>15.781</v>
      </c>
      <c r="D17" s="21">
        <f t="shared" si="0"/>
        <v>0.1584183511818009</v>
      </c>
      <c r="G17" s="20"/>
      <c r="H17" s="20"/>
    </row>
    <row r="18" spans="1:8" ht="12.75">
      <c r="A18" s="19">
        <v>1976</v>
      </c>
      <c r="B18" s="20">
        <v>0.253</v>
      </c>
      <c r="C18" s="20">
        <v>15.927</v>
      </c>
      <c r="D18" s="21">
        <f t="shared" si="0"/>
        <v>1.588497519934702</v>
      </c>
      <c r="G18" s="20"/>
      <c r="H18" s="20"/>
    </row>
    <row r="19" spans="1:8" ht="12.75">
      <c r="A19" s="19">
        <v>1977</v>
      </c>
      <c r="B19" s="20">
        <v>0.188</v>
      </c>
      <c r="C19" s="20">
        <v>19.707</v>
      </c>
      <c r="D19" s="21">
        <f t="shared" si="0"/>
        <v>0.9539757446592582</v>
      </c>
      <c r="G19" s="20"/>
      <c r="H19" s="20"/>
    </row>
    <row r="20" spans="1:8" ht="12.75">
      <c r="A20" s="19">
        <v>1978</v>
      </c>
      <c r="B20" s="20">
        <v>0.261</v>
      </c>
      <c r="C20" s="20">
        <v>21.241</v>
      </c>
      <c r="D20" s="21">
        <f t="shared" si="0"/>
        <v>1.228755708299986</v>
      </c>
      <c r="G20" s="20"/>
      <c r="H20" s="20"/>
    </row>
    <row r="21" spans="1:8" ht="12.75">
      <c r="A21" s="19">
        <v>1979</v>
      </c>
      <c r="B21" s="20">
        <v>0.81</v>
      </c>
      <c r="C21" s="20">
        <v>24.802</v>
      </c>
      <c r="D21" s="21">
        <f t="shared" si="0"/>
        <v>3.265865655995485</v>
      </c>
      <c r="G21" s="20"/>
      <c r="H21" s="20"/>
    </row>
    <row r="22" spans="1:8" ht="12.75">
      <c r="A22" s="19">
        <v>1980</v>
      </c>
      <c r="B22" s="20">
        <v>0.54</v>
      </c>
      <c r="C22" s="20">
        <v>20.844</v>
      </c>
      <c r="D22" s="21">
        <f t="shared" si="0"/>
        <v>2.590673575129534</v>
      </c>
      <c r="G22" s="20"/>
      <c r="H22" s="20"/>
    </row>
    <row r="23" spans="1:8" ht="12.75">
      <c r="A23" s="19">
        <v>1981</v>
      </c>
      <c r="B23" s="20">
        <v>0.53</v>
      </c>
      <c r="C23" s="20">
        <v>26.582</v>
      </c>
      <c r="D23" s="21">
        <f t="shared" si="0"/>
        <v>1.9938304115566925</v>
      </c>
      <c r="G23" s="20"/>
      <c r="H23" s="20"/>
    </row>
    <row r="24" spans="1:8" ht="12.75">
      <c r="A24" s="19">
        <v>1982</v>
      </c>
      <c r="B24" s="20">
        <v>0.03</v>
      </c>
      <c r="C24" s="20">
        <v>25.893</v>
      </c>
      <c r="D24" s="21">
        <f t="shared" si="0"/>
        <v>0.11586142973004288</v>
      </c>
      <c r="G24" s="20"/>
      <c r="H24" s="20"/>
    </row>
    <row r="25" spans="1:8" ht="12.75">
      <c r="A25" s="19">
        <v>1983</v>
      </c>
      <c r="B25" s="20">
        <v>0</v>
      </c>
      <c r="C25" s="20">
        <v>21.66</v>
      </c>
      <c r="D25" s="21">
        <f t="shared" si="0"/>
        <v>0</v>
      </c>
      <c r="G25" s="20"/>
      <c r="H25" s="20"/>
    </row>
    <row r="26" spans="1:8" ht="12.75">
      <c r="A26" s="19">
        <v>1984</v>
      </c>
      <c r="B26" s="20">
        <v>0</v>
      </c>
      <c r="C26" s="20">
        <v>18.481</v>
      </c>
      <c r="D26" s="21">
        <f t="shared" si="0"/>
        <v>0</v>
      </c>
      <c r="G26" s="20"/>
      <c r="H26" s="20"/>
    </row>
    <row r="27" spans="1:8" ht="12.75">
      <c r="A27" s="19">
        <v>1985</v>
      </c>
      <c r="B27" s="20">
        <v>0.28</v>
      </c>
      <c r="C27" s="20">
        <v>22.333</v>
      </c>
      <c r="D27" s="21">
        <f t="shared" si="0"/>
        <v>1.2537500559709849</v>
      </c>
      <c r="G27" s="20"/>
      <c r="H27" s="20"/>
    </row>
    <row r="28" spans="1:8" ht="12.75">
      <c r="A28" s="19">
        <v>1986</v>
      </c>
      <c r="B28" s="20">
        <v>0.19</v>
      </c>
      <c r="C28" s="20">
        <v>23.925</v>
      </c>
      <c r="D28" s="21">
        <f t="shared" si="0"/>
        <v>0.7941483803552769</v>
      </c>
      <c r="G28" s="20"/>
      <c r="H28" s="20"/>
    </row>
    <row r="29" spans="1:8" ht="13.5" customHeight="1">
      <c r="A29" s="19">
        <v>1987</v>
      </c>
      <c r="B29" s="20">
        <v>0.208</v>
      </c>
      <c r="C29" s="20">
        <v>30.112</v>
      </c>
      <c r="D29" s="21">
        <f t="shared" si="0"/>
        <v>0.6907545164718385</v>
      </c>
      <c r="G29" s="20"/>
      <c r="H29" s="20"/>
    </row>
    <row r="30" spans="1:8" ht="12.75">
      <c r="A30" s="19">
        <v>1988</v>
      </c>
      <c r="B30" s="20">
        <v>0.033</v>
      </c>
      <c r="C30" s="20">
        <v>23.557</v>
      </c>
      <c r="D30" s="21">
        <f t="shared" si="0"/>
        <v>0.14008574945875962</v>
      </c>
      <c r="G30" s="20"/>
      <c r="H30" s="20"/>
    </row>
    <row r="31" spans="1:8" ht="12.75">
      <c r="A31" s="19">
        <v>1989</v>
      </c>
      <c r="B31" s="20">
        <v>0.001</v>
      </c>
      <c r="C31" s="20">
        <v>27.275</v>
      </c>
      <c r="D31" s="21">
        <f t="shared" si="0"/>
        <v>0.003666361136571953</v>
      </c>
      <c r="G31" s="20"/>
      <c r="H31" s="20"/>
    </row>
    <row r="32" spans="1:8" ht="12.75">
      <c r="A32" s="19">
        <v>1990</v>
      </c>
      <c r="B32" s="20">
        <v>0.001</v>
      </c>
      <c r="C32" s="20">
        <v>25.392</v>
      </c>
      <c r="D32" s="21">
        <f t="shared" si="0"/>
        <v>0.003938248267170762</v>
      </c>
      <c r="G32" s="20"/>
      <c r="H32" s="20"/>
    </row>
    <row r="33" spans="1:8" ht="12.75">
      <c r="A33" s="19">
        <v>1991</v>
      </c>
      <c r="B33" s="20">
        <v>0.136</v>
      </c>
      <c r="C33" s="20">
        <v>28.098</v>
      </c>
      <c r="D33" s="21">
        <f t="shared" si="0"/>
        <v>0.48402021496191905</v>
      </c>
      <c r="G33" s="20"/>
      <c r="H33" s="20"/>
    </row>
    <row r="34" spans="1:8" ht="12.75">
      <c r="A34" s="19">
        <v>1992</v>
      </c>
      <c r="B34" s="20">
        <v>0.15</v>
      </c>
      <c r="C34" s="20">
        <v>29.296</v>
      </c>
      <c r="D34" s="21">
        <f t="shared" si="0"/>
        <v>0.51201529219006</v>
      </c>
      <c r="G34" s="20"/>
      <c r="H34" s="20"/>
    </row>
    <row r="35" spans="1:8" ht="12.75">
      <c r="A35" s="19">
        <v>1993</v>
      </c>
      <c r="B35" s="20">
        <v>0.125</v>
      </c>
      <c r="C35" s="20">
        <v>27.729</v>
      </c>
      <c r="D35" s="21">
        <f t="shared" si="0"/>
        <v>0.4507915900320964</v>
      </c>
      <c r="G35" s="20"/>
      <c r="H35" s="20"/>
    </row>
    <row r="36" spans="1:8" ht="12.75">
      <c r="A36" s="19">
        <v>1994</v>
      </c>
      <c r="B36" s="20">
        <v>0.155</v>
      </c>
      <c r="C36" s="20">
        <v>31.982</v>
      </c>
      <c r="D36" s="21">
        <f t="shared" si="0"/>
        <v>0.4846476142830342</v>
      </c>
      <c r="G36" s="20"/>
      <c r="H36" s="20"/>
    </row>
    <row r="37" spans="1:11" ht="12.75">
      <c r="A37" s="19">
        <v>1995</v>
      </c>
      <c r="B37" s="20">
        <v>0.795</v>
      </c>
      <c r="C37" s="20">
        <v>31.643</v>
      </c>
      <c r="D37" s="21">
        <f t="shared" si="0"/>
        <v>2.5124040072053853</v>
      </c>
      <c r="G37" s="20"/>
      <c r="H37" s="20"/>
      <c r="I37" s="20"/>
      <c r="J37" s="20"/>
      <c r="K37" s="20"/>
    </row>
    <row r="38" spans="1:11" ht="12.75">
      <c r="A38" s="19">
        <v>1996</v>
      </c>
      <c r="B38" s="20">
        <v>2.274</v>
      </c>
      <c r="C38" s="20">
        <v>36.764</v>
      </c>
      <c r="D38" s="21">
        <f t="shared" si="0"/>
        <v>6.185398759656184</v>
      </c>
      <c r="G38" s="20"/>
      <c r="H38" s="20"/>
      <c r="I38" s="20"/>
      <c r="J38" s="20"/>
      <c r="K38" s="20"/>
    </row>
    <row r="39" spans="1:11" ht="12.75">
      <c r="A39" s="19">
        <v>1997</v>
      </c>
      <c r="B39" s="20">
        <v>2.94</v>
      </c>
      <c r="C39" s="20">
        <v>39.313</v>
      </c>
      <c r="D39" s="21">
        <f t="shared" si="0"/>
        <v>7.478442245567623</v>
      </c>
      <c r="G39" s="20"/>
      <c r="H39" s="20"/>
      <c r="I39" s="20"/>
      <c r="J39" s="20"/>
      <c r="K39" s="20"/>
    </row>
    <row r="40" spans="1:11" ht="12.75">
      <c r="A40" s="19">
        <v>1998</v>
      </c>
      <c r="B40" s="20">
        <v>3.85</v>
      </c>
      <c r="C40" s="20">
        <v>37.927</v>
      </c>
      <c r="D40" s="21">
        <f t="shared" si="0"/>
        <v>10.15107970575052</v>
      </c>
      <c r="G40" s="20"/>
      <c r="H40" s="20"/>
      <c r="I40" s="32"/>
      <c r="J40" s="20"/>
      <c r="K40" s="20"/>
    </row>
    <row r="41" spans="1:11" ht="12.75">
      <c r="A41" s="19">
        <v>1999</v>
      </c>
      <c r="B41" s="20">
        <v>10.1</v>
      </c>
      <c r="C41" s="20">
        <v>45.633</v>
      </c>
      <c r="D41" s="21">
        <f t="shared" si="0"/>
        <v>22.13310542808932</v>
      </c>
      <c r="G41" s="20"/>
      <c r="H41" s="20"/>
      <c r="I41" s="32"/>
      <c r="J41" s="20"/>
      <c r="K41" s="20"/>
    </row>
    <row r="42" spans="1:11" ht="12.75">
      <c r="A42" s="19">
        <v>2000</v>
      </c>
      <c r="B42" s="20">
        <v>13.245</v>
      </c>
      <c r="C42" s="20">
        <v>53.663</v>
      </c>
      <c r="D42" s="21">
        <f t="shared" si="0"/>
        <v>24.681810558485363</v>
      </c>
      <c r="G42" s="20"/>
      <c r="H42" s="20"/>
      <c r="I42" s="32"/>
      <c r="J42" s="20"/>
      <c r="K42" s="20"/>
    </row>
    <row r="43" spans="1:11" ht="12.75">
      <c r="A43" s="19">
        <v>2001</v>
      </c>
      <c r="B43" s="20">
        <v>10.385</v>
      </c>
      <c r="C43" s="20">
        <v>52.899</v>
      </c>
      <c r="D43" s="21">
        <f t="shared" si="0"/>
        <v>19.631751072799105</v>
      </c>
      <c r="G43" s="20"/>
      <c r="H43" s="20"/>
      <c r="I43" s="32"/>
      <c r="J43" s="20"/>
      <c r="K43" s="20"/>
    </row>
    <row r="44" spans="1:11" ht="12.75">
      <c r="A44" s="19">
        <v>2002</v>
      </c>
      <c r="B44" s="20">
        <v>21.417</v>
      </c>
      <c r="C44" s="20">
        <v>61.242</v>
      </c>
      <c r="D44" s="21">
        <f t="shared" si="0"/>
        <v>34.971098265895954</v>
      </c>
      <c r="G44" s="20"/>
      <c r="H44" s="20"/>
      <c r="I44" s="32"/>
      <c r="J44" s="20"/>
      <c r="K44" s="20"/>
    </row>
    <row r="45" spans="1:11" ht="12.75">
      <c r="A45" s="19">
        <v>2003</v>
      </c>
      <c r="B45" s="20">
        <v>16.933</v>
      </c>
      <c r="C45" s="20">
        <v>56.042</v>
      </c>
      <c r="D45" s="21">
        <f t="shared" si="0"/>
        <v>30.214838870846865</v>
      </c>
      <c r="G45" s="20"/>
      <c r="H45" s="20"/>
      <c r="I45" s="32"/>
      <c r="J45" s="20"/>
      <c r="K45" s="20"/>
    </row>
    <row r="46" spans="1:11" ht="12.75">
      <c r="A46" s="19">
        <v>2004</v>
      </c>
      <c r="B46" s="20">
        <v>25.802</v>
      </c>
      <c r="C46" s="20">
        <v>64.82</v>
      </c>
      <c r="D46" s="21">
        <f t="shared" si="0"/>
        <v>39.80561555075594</v>
      </c>
      <c r="G46" s="20"/>
      <c r="H46" s="20"/>
      <c r="I46" s="32"/>
      <c r="J46" s="20"/>
      <c r="K46" s="20"/>
    </row>
    <row r="47" spans="1:11" ht="12.75">
      <c r="A47" s="19">
        <v>2005</v>
      </c>
      <c r="B47" s="20">
        <v>28.317</v>
      </c>
      <c r="C47" s="20">
        <v>63.432</v>
      </c>
      <c r="D47" s="21">
        <f t="shared" si="0"/>
        <v>44.64150586454786</v>
      </c>
      <c r="G47" s="20"/>
      <c r="H47" s="20"/>
      <c r="I47" s="32"/>
      <c r="J47" s="20"/>
      <c r="K47" s="20"/>
    </row>
    <row r="48" spans="1:11" ht="12.75">
      <c r="A48" s="19">
        <v>2006</v>
      </c>
      <c r="B48" s="20">
        <v>28.726</v>
      </c>
      <c r="C48" s="20">
        <v>70.861</v>
      </c>
      <c r="D48" s="21">
        <f t="shared" si="0"/>
        <v>40.538519072550486</v>
      </c>
      <c r="G48" s="20"/>
      <c r="H48" s="20"/>
      <c r="I48" s="32"/>
      <c r="J48" s="20"/>
      <c r="K48" s="20"/>
    </row>
    <row r="49" spans="1:11" ht="12.75">
      <c r="A49" s="19">
        <v>2007</v>
      </c>
      <c r="B49" s="20">
        <v>37.816</v>
      </c>
      <c r="C49" s="20">
        <v>78.774</v>
      </c>
      <c r="D49" s="21">
        <f t="shared" si="0"/>
        <v>48.005687155660496</v>
      </c>
      <c r="G49" s="20"/>
      <c r="H49" s="20"/>
      <c r="I49" s="32"/>
      <c r="J49" s="20"/>
      <c r="K49" s="20"/>
    </row>
    <row r="50" spans="1:11" ht="12.75">
      <c r="A50" s="19">
        <v>2008</v>
      </c>
      <c r="B50" s="20">
        <v>41.098</v>
      </c>
      <c r="C50" s="20">
        <v>76.851</v>
      </c>
      <c r="D50" s="21">
        <f t="shared" si="0"/>
        <v>53.477508425394596</v>
      </c>
      <c r="G50" s="20"/>
      <c r="H50" s="20"/>
      <c r="I50" s="32"/>
      <c r="J50" s="20"/>
      <c r="K50" s="20"/>
    </row>
    <row r="51" spans="1:11" ht="12.75">
      <c r="A51" s="22">
        <v>2009</v>
      </c>
      <c r="B51" s="20">
        <v>50.338</v>
      </c>
      <c r="C51" s="20">
        <v>92.743</v>
      </c>
      <c r="D51" s="21">
        <f t="shared" si="0"/>
        <v>54.27687264807047</v>
      </c>
      <c r="G51" s="20"/>
      <c r="H51" s="20"/>
      <c r="I51" s="32"/>
      <c r="J51" s="20"/>
      <c r="K51" s="20"/>
    </row>
    <row r="52" spans="1:11" ht="12.75">
      <c r="A52" s="23">
        <v>2010</v>
      </c>
      <c r="B52" s="24">
        <v>57</v>
      </c>
      <c r="C52" s="24">
        <v>98.258</v>
      </c>
      <c r="D52" s="25">
        <f t="shared" si="0"/>
        <v>58.010543670744376</v>
      </c>
      <c r="G52" s="20"/>
      <c r="H52" s="20"/>
      <c r="I52" s="32"/>
      <c r="J52" s="20"/>
      <c r="K52" s="20"/>
    </row>
    <row r="54" spans="1:9" ht="41.25" customHeight="1">
      <c r="A54" s="50" t="s">
        <v>62</v>
      </c>
      <c r="B54" s="50"/>
      <c r="C54" s="50"/>
      <c r="D54" s="50"/>
      <c r="E54" s="50"/>
      <c r="F54" s="41"/>
      <c r="H54" s="41"/>
      <c r="I54" s="41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5" width="12.421875" style="1" customWidth="1"/>
    <col min="6" max="6" width="21.57421875" style="1" customWidth="1"/>
  </cols>
  <sheetData>
    <row r="1" ht="12.75">
      <c r="A1" s="9" t="s">
        <v>64</v>
      </c>
    </row>
    <row r="3" spans="1:6" ht="45" customHeight="1">
      <c r="A3" s="10" t="s">
        <v>0</v>
      </c>
      <c r="B3" s="4" t="s">
        <v>31</v>
      </c>
      <c r="C3" s="4" t="s">
        <v>30</v>
      </c>
      <c r="D3" s="4" t="s">
        <v>29</v>
      </c>
      <c r="E3" s="4" t="s">
        <v>32</v>
      </c>
      <c r="F3" s="5" t="s">
        <v>35</v>
      </c>
    </row>
    <row r="4" spans="2:6" ht="12.75">
      <c r="B4" s="49" t="s">
        <v>4</v>
      </c>
      <c r="C4" s="49"/>
      <c r="D4" s="49"/>
      <c r="E4" s="49"/>
      <c r="F4" s="1" t="s">
        <v>6</v>
      </c>
    </row>
    <row r="6" spans="1:8" ht="12.75">
      <c r="A6" s="11">
        <v>1986</v>
      </c>
      <c r="B6" s="8">
        <v>52.868</v>
      </c>
      <c r="C6" s="8">
        <v>17.3</v>
      </c>
      <c r="D6" s="8">
        <v>7</v>
      </c>
      <c r="E6" s="8">
        <v>98.049</v>
      </c>
      <c r="F6" s="35">
        <f>SUM(B6:D6)/E6*100</f>
        <v>78.70350539016206</v>
      </c>
      <c r="H6" s="8"/>
    </row>
    <row r="7" spans="1:6" ht="12.75">
      <c r="A7" s="11">
        <v>1987</v>
      </c>
      <c r="B7" s="8">
        <v>52.736</v>
      </c>
      <c r="C7" s="8">
        <v>18.02</v>
      </c>
      <c r="D7" s="8">
        <v>10</v>
      </c>
      <c r="E7" s="8">
        <v>103.654</v>
      </c>
      <c r="F7" s="35">
        <f aca="true" t="shared" si="0" ref="F7:F30">SUM(B7:D7)/E7*100</f>
        <v>77.90919790842611</v>
      </c>
    </row>
    <row r="8" spans="1:6" ht="12.75">
      <c r="A8" s="11">
        <v>1988</v>
      </c>
      <c r="B8" s="8">
        <v>42.153</v>
      </c>
      <c r="C8" s="8">
        <v>23.6</v>
      </c>
      <c r="D8" s="8">
        <v>6.5</v>
      </c>
      <c r="E8" s="8">
        <v>95.857</v>
      </c>
      <c r="F8" s="35">
        <f t="shared" si="0"/>
        <v>75.37582023222092</v>
      </c>
    </row>
    <row r="9" spans="1:6" ht="12.75">
      <c r="A9" s="11">
        <v>1989</v>
      </c>
      <c r="B9" s="8">
        <v>52.354</v>
      </c>
      <c r="C9" s="8">
        <v>20.34</v>
      </c>
      <c r="D9" s="8">
        <v>10.75</v>
      </c>
      <c r="E9" s="8">
        <v>107.192</v>
      </c>
      <c r="F9" s="35">
        <f t="shared" si="0"/>
        <v>77.84536159414883</v>
      </c>
    </row>
    <row r="10" spans="1:6" ht="12.75">
      <c r="A10" s="11">
        <v>1990</v>
      </c>
      <c r="B10" s="8">
        <v>52.416</v>
      </c>
      <c r="C10" s="8">
        <v>15.75</v>
      </c>
      <c r="D10" s="8">
        <v>11.5</v>
      </c>
      <c r="E10" s="8">
        <v>104.29</v>
      </c>
      <c r="F10" s="35">
        <f t="shared" si="0"/>
        <v>76.38891552401955</v>
      </c>
    </row>
    <row r="11" spans="1:6" ht="12.75">
      <c r="A11" s="11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35">
        <f t="shared" si="0"/>
        <v>78.95374521188849</v>
      </c>
    </row>
    <row r="12" spans="1:6" ht="12.75">
      <c r="A12" s="11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35">
        <f t="shared" si="0"/>
        <v>79.74165145129088</v>
      </c>
    </row>
    <row r="13" spans="1:6" ht="12.75">
      <c r="A13" s="11">
        <v>1993</v>
      </c>
      <c r="B13" s="8">
        <v>50.885</v>
      </c>
      <c r="C13" s="8">
        <v>24.7</v>
      </c>
      <c r="D13" s="8">
        <v>12.4</v>
      </c>
      <c r="E13" s="8">
        <v>117.582</v>
      </c>
      <c r="F13" s="35">
        <f t="shared" si="0"/>
        <v>74.82863023251859</v>
      </c>
    </row>
    <row r="14" spans="1:6" ht="12.75">
      <c r="A14" s="11">
        <v>1994</v>
      </c>
      <c r="B14" s="8">
        <v>68.444</v>
      </c>
      <c r="C14" s="8">
        <v>25.9</v>
      </c>
      <c r="D14" s="8">
        <v>12.5</v>
      </c>
      <c r="E14" s="8">
        <v>137.646</v>
      </c>
      <c r="F14" s="35">
        <f t="shared" si="0"/>
        <v>77.62230649637476</v>
      </c>
    </row>
    <row r="15" spans="1:6" ht="12.75">
      <c r="A15" s="11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35">
        <f t="shared" si="0"/>
        <v>76.82388978878322</v>
      </c>
    </row>
    <row r="16" spans="1:6" ht="12.75">
      <c r="A16" s="11">
        <v>1996</v>
      </c>
      <c r="B16" s="8">
        <v>64.78</v>
      </c>
      <c r="C16" s="8">
        <v>27.3</v>
      </c>
      <c r="D16" s="8">
        <v>11.2</v>
      </c>
      <c r="E16" s="8">
        <v>131.947</v>
      </c>
      <c r="F16" s="35">
        <f t="shared" si="0"/>
        <v>78.27385238012232</v>
      </c>
    </row>
    <row r="17" spans="1:6" ht="12.75">
      <c r="A17" s="11">
        <v>1997</v>
      </c>
      <c r="B17" s="8">
        <v>73.176</v>
      </c>
      <c r="C17" s="8">
        <v>32.5</v>
      </c>
      <c r="D17" s="8">
        <v>19.5</v>
      </c>
      <c r="E17" s="8">
        <v>157.95</v>
      </c>
      <c r="F17" s="35">
        <f t="shared" si="0"/>
        <v>79.25039569484015</v>
      </c>
    </row>
    <row r="18" spans="1:6" ht="12.75">
      <c r="A18" s="11">
        <v>1998</v>
      </c>
      <c r="B18" s="8">
        <v>74.598</v>
      </c>
      <c r="C18" s="8">
        <v>31.3</v>
      </c>
      <c r="D18" s="8">
        <v>20</v>
      </c>
      <c r="E18" s="8">
        <v>159.826</v>
      </c>
      <c r="F18" s="35">
        <f t="shared" si="0"/>
        <v>78.77191445697196</v>
      </c>
    </row>
    <row r="19" spans="1:6" ht="12.75">
      <c r="A19" s="11">
        <v>1999</v>
      </c>
      <c r="B19" s="8">
        <v>72.224</v>
      </c>
      <c r="C19" s="8">
        <v>34.7</v>
      </c>
      <c r="D19" s="8">
        <v>21.2</v>
      </c>
      <c r="E19" s="8">
        <v>160.347</v>
      </c>
      <c r="F19" s="35">
        <f t="shared" si="0"/>
        <v>79.90420774944339</v>
      </c>
    </row>
    <row r="20" spans="1:6" ht="12.75">
      <c r="A20" s="11">
        <v>2000</v>
      </c>
      <c r="B20" s="8">
        <v>75.055</v>
      </c>
      <c r="C20" s="8">
        <v>39.5</v>
      </c>
      <c r="D20" s="8">
        <v>27.8</v>
      </c>
      <c r="E20" s="8">
        <v>175.759</v>
      </c>
      <c r="F20" s="35">
        <f t="shared" si="0"/>
        <v>80.99442987272346</v>
      </c>
    </row>
    <row r="21" spans="1:6" ht="12.75">
      <c r="A21" s="11">
        <v>2001</v>
      </c>
      <c r="B21" s="8">
        <v>78.672</v>
      </c>
      <c r="C21" s="8">
        <v>43.5</v>
      </c>
      <c r="D21" s="8">
        <v>30</v>
      </c>
      <c r="E21" s="8">
        <v>184.815</v>
      </c>
      <c r="F21" s="35">
        <f t="shared" si="0"/>
        <v>82.33747260774288</v>
      </c>
    </row>
    <row r="22" spans="1:6" ht="12.75">
      <c r="A22" s="11">
        <v>2002</v>
      </c>
      <c r="B22" s="8">
        <v>75.01</v>
      </c>
      <c r="C22" s="8">
        <v>52</v>
      </c>
      <c r="D22" s="8">
        <v>35.5</v>
      </c>
      <c r="E22" s="8">
        <v>196.869</v>
      </c>
      <c r="F22" s="35">
        <f t="shared" si="0"/>
        <v>82.54727763131828</v>
      </c>
    </row>
    <row r="23" spans="1:6" ht="12.75">
      <c r="A23" s="11">
        <v>2003</v>
      </c>
      <c r="B23" s="8">
        <v>66.783</v>
      </c>
      <c r="C23" s="8">
        <v>51</v>
      </c>
      <c r="D23" s="8">
        <v>33</v>
      </c>
      <c r="E23" s="8">
        <v>186.638</v>
      </c>
      <c r="F23" s="35">
        <f t="shared" si="0"/>
        <v>80.78901402715417</v>
      </c>
    </row>
    <row r="24" spans="1:6" ht="12.75">
      <c r="A24" s="11">
        <v>2004</v>
      </c>
      <c r="B24" s="8">
        <v>85.019</v>
      </c>
      <c r="C24" s="8">
        <v>53</v>
      </c>
      <c r="D24" s="8">
        <v>39</v>
      </c>
      <c r="E24" s="8">
        <v>215.777</v>
      </c>
      <c r="F24" s="35">
        <f t="shared" si="0"/>
        <v>82.0379373149131</v>
      </c>
    </row>
    <row r="25" spans="1:6" ht="12.75">
      <c r="A25" s="11">
        <v>2005</v>
      </c>
      <c r="B25" s="8">
        <v>83.507</v>
      </c>
      <c r="C25" s="8">
        <v>57</v>
      </c>
      <c r="D25" s="8">
        <v>40.5</v>
      </c>
      <c r="E25" s="8">
        <v>220.665</v>
      </c>
      <c r="F25" s="35">
        <f t="shared" si="0"/>
        <v>82.02796093626085</v>
      </c>
    </row>
    <row r="26" spans="1:6" ht="12.75">
      <c r="A26" s="11">
        <v>2006</v>
      </c>
      <c r="B26" s="8">
        <v>87.001</v>
      </c>
      <c r="C26" s="8">
        <v>59</v>
      </c>
      <c r="D26" s="8">
        <v>48.8</v>
      </c>
      <c r="E26" s="8">
        <v>236.233</v>
      </c>
      <c r="F26" s="35">
        <f t="shared" si="0"/>
        <v>82.46138346463026</v>
      </c>
    </row>
    <row r="27" spans="1:6" ht="12.75">
      <c r="A27" s="11">
        <v>2007</v>
      </c>
      <c r="B27" s="8">
        <v>72.859</v>
      </c>
      <c r="C27" s="8">
        <v>61</v>
      </c>
      <c r="D27" s="8">
        <v>46.2</v>
      </c>
      <c r="E27" s="8">
        <v>220.406</v>
      </c>
      <c r="F27" s="35">
        <f t="shared" si="0"/>
        <v>81.69423699899275</v>
      </c>
    </row>
    <row r="28" spans="1:6" ht="12.75">
      <c r="A28" s="29">
        <v>2008</v>
      </c>
      <c r="B28" s="8">
        <v>80.749</v>
      </c>
      <c r="C28" s="8">
        <v>57.8</v>
      </c>
      <c r="D28" s="8">
        <v>32</v>
      </c>
      <c r="E28" s="8">
        <v>211.964</v>
      </c>
      <c r="F28" s="35">
        <f t="shared" si="0"/>
        <v>80.46130474986317</v>
      </c>
    </row>
    <row r="29" spans="1:6" ht="12.75">
      <c r="A29" s="29">
        <v>2009</v>
      </c>
      <c r="B29" s="8">
        <v>91.417</v>
      </c>
      <c r="C29" s="8">
        <v>69</v>
      </c>
      <c r="D29" s="8">
        <v>54.5</v>
      </c>
      <c r="E29" s="8">
        <v>260.27</v>
      </c>
      <c r="F29" s="35">
        <f t="shared" si="0"/>
        <v>82.57463403388789</v>
      </c>
    </row>
    <row r="30" spans="1:6" ht="12.75">
      <c r="A30" s="10">
        <v>2010</v>
      </c>
      <c r="B30" s="42">
        <v>90.61</v>
      </c>
      <c r="C30" s="42">
        <v>70</v>
      </c>
      <c r="D30" s="42">
        <v>49.5</v>
      </c>
      <c r="E30" s="42">
        <v>258.402</v>
      </c>
      <c r="F30" s="36">
        <f t="shared" si="0"/>
        <v>81.31129016029288</v>
      </c>
    </row>
    <row r="32" spans="1:8" ht="39.75" customHeight="1">
      <c r="A32" s="47" t="s">
        <v>63</v>
      </c>
      <c r="B32" s="47"/>
      <c r="C32" s="47"/>
      <c r="D32" s="47"/>
      <c r="E32" s="47"/>
      <c r="F32" s="47"/>
      <c r="G32" s="43"/>
      <c r="H32" s="43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26" t="s">
        <v>65</v>
      </c>
    </row>
    <row r="3" spans="1:6" ht="42.75" customHeight="1">
      <c r="A3" s="10" t="s">
        <v>0</v>
      </c>
      <c r="B3" s="4" t="s">
        <v>31</v>
      </c>
      <c r="C3" s="4" t="s">
        <v>30</v>
      </c>
      <c r="D3" s="4" t="s">
        <v>29</v>
      </c>
      <c r="E3" s="4" t="s">
        <v>32</v>
      </c>
      <c r="F3" s="5" t="s">
        <v>35</v>
      </c>
    </row>
    <row r="4" spans="1:6" ht="12.75">
      <c r="A4" s="11"/>
      <c r="B4" s="49" t="s">
        <v>4</v>
      </c>
      <c r="C4" s="49"/>
      <c r="D4" s="49"/>
      <c r="E4" s="49"/>
      <c r="F4" s="1" t="s">
        <v>6</v>
      </c>
    </row>
    <row r="5" spans="1:6" ht="12.75">
      <c r="A5" s="11"/>
      <c r="B5" s="1"/>
      <c r="C5" s="1"/>
      <c r="D5" s="1"/>
      <c r="E5" s="1"/>
      <c r="F5" s="1"/>
    </row>
    <row r="6" spans="1:8" ht="12.75">
      <c r="A6" s="11">
        <v>1987</v>
      </c>
      <c r="B6" s="8">
        <v>21.87</v>
      </c>
      <c r="C6" s="8">
        <v>2.711</v>
      </c>
      <c r="D6" s="8">
        <v>2.088</v>
      </c>
      <c r="E6" s="8">
        <v>30.112</v>
      </c>
      <c r="F6" s="35">
        <f aca="true" t="shared" si="0" ref="F6:F28">SUM(B6:D6)/E6*100</f>
        <v>88.56602019128587</v>
      </c>
      <c r="H6" s="8"/>
    </row>
    <row r="7" spans="1:6" ht="12.75">
      <c r="A7" s="11">
        <v>1988</v>
      </c>
      <c r="B7" s="8">
        <v>14.355</v>
      </c>
      <c r="C7" s="8">
        <v>4.838</v>
      </c>
      <c r="D7" s="8">
        <v>0.445</v>
      </c>
      <c r="E7" s="8">
        <v>23.557</v>
      </c>
      <c r="F7" s="35">
        <f t="shared" si="0"/>
        <v>83.3637559960946</v>
      </c>
    </row>
    <row r="8" spans="1:6" ht="12.75">
      <c r="A8" s="11">
        <v>1989</v>
      </c>
      <c r="B8" s="8">
        <v>16.933</v>
      </c>
      <c r="C8" s="8">
        <v>3.933</v>
      </c>
      <c r="D8" s="8">
        <v>2.968</v>
      </c>
      <c r="E8" s="8">
        <v>27.275</v>
      </c>
      <c r="F8" s="35">
        <f t="shared" si="0"/>
        <v>87.38405132905591</v>
      </c>
    </row>
    <row r="9" spans="1:6" ht="12.75">
      <c r="A9" s="11">
        <v>1990</v>
      </c>
      <c r="B9" s="8">
        <v>15.15</v>
      </c>
      <c r="C9" s="8">
        <v>2.478</v>
      </c>
      <c r="D9" s="8">
        <v>4.469</v>
      </c>
      <c r="E9" s="8">
        <v>25.392</v>
      </c>
      <c r="F9" s="35">
        <f t="shared" si="0"/>
        <v>87.02347195967235</v>
      </c>
    </row>
    <row r="10" spans="1:6" ht="12.75">
      <c r="A10" s="11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35">
        <f t="shared" si="0"/>
        <v>91.4620257669585</v>
      </c>
    </row>
    <row r="11" spans="1:6" ht="12.75">
      <c r="A11" s="11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35">
        <f t="shared" si="0"/>
        <v>92.97856362643365</v>
      </c>
    </row>
    <row r="12" spans="1:6" ht="12.75">
      <c r="A12" s="11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35">
        <f t="shared" si="0"/>
        <v>88.22171733564139</v>
      </c>
    </row>
    <row r="13" spans="1:6" ht="12.75">
      <c r="A13" s="11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35">
        <f t="shared" si="0"/>
        <v>90.71977987618035</v>
      </c>
    </row>
    <row r="14" spans="1:6" ht="12.75">
      <c r="A14" s="11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35">
        <f t="shared" si="0"/>
        <v>90.60139683342288</v>
      </c>
    </row>
    <row r="15" spans="1:6" ht="12.75">
      <c r="A15" s="11">
        <v>1996</v>
      </c>
      <c r="B15" s="8">
        <v>24.11</v>
      </c>
      <c r="C15" s="8">
        <v>8.424</v>
      </c>
      <c r="D15" s="8">
        <v>0.757</v>
      </c>
      <c r="E15" s="8">
        <v>36.764</v>
      </c>
      <c r="F15" s="35">
        <f t="shared" si="0"/>
        <v>90.55325862256554</v>
      </c>
    </row>
    <row r="16" spans="1:6" ht="12.75">
      <c r="A16" s="11">
        <v>1997</v>
      </c>
      <c r="B16" s="8">
        <v>23.796</v>
      </c>
      <c r="C16" s="8">
        <v>8.76</v>
      </c>
      <c r="D16" s="8">
        <v>2.821</v>
      </c>
      <c r="E16" s="8">
        <v>39.313</v>
      </c>
      <c r="F16" s="35">
        <f t="shared" si="0"/>
        <v>89.98804466715843</v>
      </c>
    </row>
    <row r="17" spans="1:6" ht="12.75">
      <c r="A17" s="11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35">
        <f t="shared" si="0"/>
        <v>89.35850449547816</v>
      </c>
    </row>
    <row r="18" spans="1:6" ht="12.75">
      <c r="A18" s="11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35">
        <f t="shared" si="0"/>
        <v>91.5192952468608</v>
      </c>
    </row>
    <row r="19" spans="1:6" ht="12.75">
      <c r="A19" s="11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35">
        <f t="shared" si="0"/>
        <v>92.94299610532399</v>
      </c>
    </row>
    <row r="20" spans="1:6" ht="12.75">
      <c r="A20" s="11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35">
        <f t="shared" si="0"/>
        <v>93.40819297151175</v>
      </c>
    </row>
    <row r="21" spans="1:6" ht="12.75">
      <c r="A21" s="11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35">
        <f t="shared" si="0"/>
        <v>92.54433232095622</v>
      </c>
    </row>
    <row r="22" spans="1:6" ht="12.75">
      <c r="A22" s="11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35">
        <f t="shared" si="0"/>
        <v>91.5135077263481</v>
      </c>
    </row>
    <row r="23" spans="1:6" ht="12.75">
      <c r="A23" s="11">
        <v>2004</v>
      </c>
      <c r="B23" s="8">
        <v>29.86</v>
      </c>
      <c r="C23" s="8">
        <v>20.137</v>
      </c>
      <c r="D23" s="8">
        <v>9.568</v>
      </c>
      <c r="E23" s="8">
        <v>64.82</v>
      </c>
      <c r="F23" s="35">
        <f t="shared" si="0"/>
        <v>91.89293427954335</v>
      </c>
    </row>
    <row r="24" spans="1:6" ht="12.75">
      <c r="A24" s="11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35">
        <f t="shared" si="0"/>
        <v>92.60152604363728</v>
      </c>
    </row>
    <row r="25" spans="1:6" ht="12.75">
      <c r="A25" s="11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35">
        <f t="shared" si="0"/>
        <v>89.5146836764934</v>
      </c>
    </row>
    <row r="26" spans="1:6" ht="12.75">
      <c r="A26" s="11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35">
        <f t="shared" si="0"/>
        <v>89.8024728971488</v>
      </c>
    </row>
    <row r="27" spans="1:6" ht="12.75">
      <c r="A27" s="29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35">
        <f t="shared" si="0"/>
        <v>91.59802735162849</v>
      </c>
    </row>
    <row r="28" spans="1:6" ht="12.75">
      <c r="A28" s="29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35">
        <f t="shared" si="0"/>
        <v>88.97490915756444</v>
      </c>
    </row>
    <row r="29" spans="1:6" ht="12.75">
      <c r="A29" s="10">
        <v>2010</v>
      </c>
      <c r="B29" s="42">
        <v>43.273</v>
      </c>
      <c r="C29" s="42">
        <v>32.5</v>
      </c>
      <c r="D29" s="42">
        <v>11</v>
      </c>
      <c r="E29" s="42">
        <v>98.258</v>
      </c>
      <c r="F29" s="36">
        <f>SUM(B29:D29)/E29*100</f>
        <v>88.31138431476317</v>
      </c>
    </row>
    <row r="30" spans="1:6" ht="12.75">
      <c r="A30" s="11"/>
      <c r="B30" s="1"/>
      <c r="C30" s="1"/>
      <c r="D30" s="1"/>
      <c r="E30" s="1"/>
      <c r="F30" s="1"/>
    </row>
    <row r="31" spans="1:6" ht="39.75" customHeight="1">
      <c r="A31" s="47" t="s">
        <v>63</v>
      </c>
      <c r="B31" s="47"/>
      <c r="C31" s="47"/>
      <c r="D31" s="47"/>
      <c r="E31" s="47"/>
      <c r="F31" s="47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68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26" t="s">
        <v>47</v>
      </c>
    </row>
    <row r="3" spans="1:3" ht="25.5">
      <c r="A3" s="45" t="s">
        <v>0</v>
      </c>
      <c r="B3" s="5" t="s">
        <v>48</v>
      </c>
      <c r="C3" s="5" t="s">
        <v>49</v>
      </c>
    </row>
    <row r="4" spans="2:3" ht="12.75">
      <c r="B4" s="52" t="s">
        <v>13</v>
      </c>
      <c r="C4" s="52"/>
    </row>
    <row r="6" spans="1:3" ht="12.75">
      <c r="A6" s="11">
        <v>1950</v>
      </c>
      <c r="B6" s="2">
        <v>24.93201133144476</v>
      </c>
      <c r="C6" s="2">
        <v>5.58761634965601</v>
      </c>
    </row>
    <row r="7" spans="1:3" ht="12.75">
      <c r="A7" s="11">
        <f aca="true" t="shared" si="0" ref="A7:A38">A6+1</f>
        <v>1951</v>
      </c>
      <c r="B7" s="2">
        <v>25.039660056657222</v>
      </c>
      <c r="C7" s="2">
        <v>5.509915014164306</v>
      </c>
    </row>
    <row r="8" spans="1:3" ht="12.75">
      <c r="A8" s="11">
        <f t="shared" si="0"/>
        <v>1952</v>
      </c>
      <c r="B8" s="2">
        <v>28.78591663294213</v>
      </c>
      <c r="C8" s="2">
        <v>5.841764467826791</v>
      </c>
    </row>
    <row r="9" spans="1:3" ht="12.75">
      <c r="A9" s="11">
        <f t="shared" si="0"/>
        <v>1953</v>
      </c>
      <c r="B9" s="2">
        <v>27.45447187373533</v>
      </c>
      <c r="C9" s="2">
        <v>6.001214083367057</v>
      </c>
    </row>
    <row r="10" spans="1:3" ht="12.75">
      <c r="A10" s="11">
        <f t="shared" si="0"/>
        <v>1954</v>
      </c>
      <c r="B10" s="2">
        <v>21.997571833265884</v>
      </c>
      <c r="C10" s="2">
        <v>6.89882638607851</v>
      </c>
    </row>
    <row r="11" spans="1:3" ht="12.75">
      <c r="A11" s="11">
        <f t="shared" si="0"/>
        <v>1955</v>
      </c>
      <c r="B11" s="2">
        <v>19.138000809388913</v>
      </c>
      <c r="C11" s="2">
        <v>7.5354107648725215</v>
      </c>
    </row>
    <row r="12" spans="1:3" ht="12.75">
      <c r="A12" s="11">
        <f t="shared" si="0"/>
        <v>1956</v>
      </c>
      <c r="B12" s="2">
        <v>20.14083367057871</v>
      </c>
      <c r="C12" s="2">
        <v>8.344799676244435</v>
      </c>
    </row>
    <row r="13" spans="1:3" ht="12.75">
      <c r="A13" s="11">
        <f t="shared" si="0"/>
        <v>1957</v>
      </c>
      <c r="B13" s="2">
        <v>17.707001214083366</v>
      </c>
      <c r="C13" s="2">
        <v>8.440712262242007</v>
      </c>
    </row>
    <row r="14" spans="1:3" ht="12.75">
      <c r="A14" s="11">
        <f t="shared" si="0"/>
        <v>1958</v>
      </c>
      <c r="B14" s="2">
        <v>21.467826790772964</v>
      </c>
      <c r="C14" s="2">
        <v>9.70983407527317</v>
      </c>
    </row>
    <row r="15" spans="1:3" ht="12.75">
      <c r="A15" s="11">
        <f t="shared" si="0"/>
        <v>1959</v>
      </c>
      <c r="B15" s="2">
        <v>20.929178470254957</v>
      </c>
      <c r="C15" s="2">
        <v>9.158640226628895</v>
      </c>
    </row>
    <row r="16" spans="1:6" ht="12.75">
      <c r="A16" s="11">
        <f t="shared" si="0"/>
        <v>1960</v>
      </c>
      <c r="B16" s="2">
        <v>21.012</v>
      </c>
      <c r="C16" s="2">
        <v>9.573047349251315</v>
      </c>
      <c r="F16" s="8"/>
    </row>
    <row r="17" spans="1:6" ht="12.75">
      <c r="A17" s="11">
        <f t="shared" si="0"/>
        <v>1961</v>
      </c>
      <c r="B17" s="2">
        <v>20.89</v>
      </c>
      <c r="C17" s="2">
        <v>10.927964386887899</v>
      </c>
      <c r="F17" s="8"/>
    </row>
    <row r="18" spans="1:6" ht="12.75">
      <c r="A18" s="11">
        <f t="shared" si="0"/>
        <v>1962</v>
      </c>
      <c r="B18" s="2">
        <v>17.692</v>
      </c>
      <c r="C18" s="2">
        <v>11.172804532577905</v>
      </c>
      <c r="F18" s="8"/>
    </row>
    <row r="19" spans="1:6" ht="12.75">
      <c r="A19" s="11">
        <f t="shared" si="0"/>
        <v>1963</v>
      </c>
      <c r="B19" s="2">
        <v>18.421</v>
      </c>
      <c r="C19" s="2">
        <v>11.580331849453662</v>
      </c>
      <c r="F19" s="8"/>
    </row>
    <row r="20" spans="1:52" ht="12.75">
      <c r="A20" s="11">
        <f t="shared" si="0"/>
        <v>1964</v>
      </c>
      <c r="B20" s="2">
        <v>20.162</v>
      </c>
      <c r="C20" s="2">
        <v>12.462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3" ht="12.75">
      <c r="A21" s="11">
        <f t="shared" si="0"/>
        <v>1965</v>
      </c>
      <c r="B21" s="2">
        <v>20.08</v>
      </c>
      <c r="C21" s="2">
        <v>13.941</v>
      </c>
    </row>
    <row r="22" spans="1:3" ht="12.75">
      <c r="A22" s="11">
        <f t="shared" si="0"/>
        <v>1966</v>
      </c>
      <c r="B22" s="2">
        <v>20.08</v>
      </c>
      <c r="C22" s="2">
        <v>14.79</v>
      </c>
    </row>
    <row r="23" spans="1:3" ht="12.75">
      <c r="A23" s="11">
        <f t="shared" si="0"/>
        <v>1967</v>
      </c>
      <c r="B23" s="2">
        <v>23.644</v>
      </c>
      <c r="C23" s="2">
        <v>16.109</v>
      </c>
    </row>
    <row r="24" spans="1:3" ht="12.75">
      <c r="A24" s="11">
        <f t="shared" si="0"/>
        <v>1968</v>
      </c>
      <c r="B24" s="2">
        <v>22.186</v>
      </c>
      <c r="C24" s="2">
        <v>16.751</v>
      </c>
    </row>
    <row r="25" spans="1:3" ht="12.75">
      <c r="A25" s="11">
        <f t="shared" si="0"/>
        <v>1969</v>
      </c>
      <c r="B25" s="2">
        <v>19.068</v>
      </c>
      <c r="C25" s="2">
        <v>16.729</v>
      </c>
    </row>
    <row r="26" spans="1:3" ht="12.75">
      <c r="A26" s="11">
        <f t="shared" si="0"/>
        <v>1970</v>
      </c>
      <c r="B26" s="2">
        <v>17.651</v>
      </c>
      <c r="C26" s="2">
        <v>17.098</v>
      </c>
    </row>
    <row r="27" spans="1:3" ht="12.75">
      <c r="A27" s="11">
        <f t="shared" si="0"/>
        <v>1971</v>
      </c>
      <c r="B27" s="2">
        <v>19.298</v>
      </c>
      <c r="C27" s="2">
        <v>17.282</v>
      </c>
    </row>
    <row r="28" spans="1:3" ht="12.75">
      <c r="A28" s="11">
        <f t="shared" si="0"/>
        <v>1972</v>
      </c>
      <c r="B28" s="2">
        <v>19.143</v>
      </c>
      <c r="C28" s="2">
        <v>18.488</v>
      </c>
    </row>
    <row r="29" spans="1:3" ht="12.75">
      <c r="A29" s="11">
        <f t="shared" si="0"/>
        <v>1973</v>
      </c>
      <c r="B29" s="2">
        <v>21.913</v>
      </c>
      <c r="C29" s="2">
        <v>22.528</v>
      </c>
    </row>
    <row r="30" spans="1:3" ht="12.75">
      <c r="A30" s="11">
        <f t="shared" si="0"/>
        <v>1974</v>
      </c>
      <c r="B30" s="2">
        <v>26.454</v>
      </c>
      <c r="C30" s="2">
        <v>20.777</v>
      </c>
    </row>
    <row r="31" spans="1:3" ht="12.75">
      <c r="A31" s="11">
        <f t="shared" si="0"/>
        <v>1975</v>
      </c>
      <c r="B31" s="2">
        <v>28.126</v>
      </c>
      <c r="C31" s="2">
        <v>21.698</v>
      </c>
    </row>
    <row r="32" spans="1:3" ht="12.75">
      <c r="A32" s="11">
        <f t="shared" si="0"/>
        <v>1976</v>
      </c>
      <c r="B32" s="2">
        <v>28.692</v>
      </c>
      <c r="C32" s="2">
        <v>19.992</v>
      </c>
    </row>
    <row r="33" spans="1:3" ht="12.75">
      <c r="A33" s="11">
        <f t="shared" si="0"/>
        <v>1977</v>
      </c>
      <c r="B33" s="2">
        <v>26.993</v>
      </c>
      <c r="C33" s="2">
        <v>23.403</v>
      </c>
    </row>
    <row r="34" spans="1:3" ht="12.75">
      <c r="A34" s="11">
        <f t="shared" si="0"/>
        <v>1978</v>
      </c>
      <c r="B34" s="2">
        <v>22.865</v>
      </c>
      <c r="C34" s="2">
        <v>25.764</v>
      </c>
    </row>
    <row r="35" spans="1:3" ht="12.75">
      <c r="A35" s="11">
        <f t="shared" si="0"/>
        <v>1979</v>
      </c>
      <c r="B35" s="2">
        <v>25.293</v>
      </c>
      <c r="C35" s="2">
        <v>28.467</v>
      </c>
    </row>
    <row r="36" spans="1:3" ht="12.75">
      <c r="A36" s="11">
        <f t="shared" si="0"/>
        <v>1980</v>
      </c>
      <c r="B36" s="2">
        <v>28.773</v>
      </c>
      <c r="C36" s="2">
        <v>27.443</v>
      </c>
    </row>
    <row r="37" spans="1:3" ht="12.75">
      <c r="A37" s="11">
        <f t="shared" si="0"/>
        <v>1981</v>
      </c>
      <c r="B37" s="2">
        <v>32.618</v>
      </c>
      <c r="C37" s="2">
        <v>26.776</v>
      </c>
    </row>
    <row r="38" spans="1:3" ht="12.75">
      <c r="A38" s="11">
        <f t="shared" si="0"/>
        <v>1982</v>
      </c>
      <c r="B38" s="2">
        <v>31.525</v>
      </c>
      <c r="C38" s="2">
        <v>28.102</v>
      </c>
    </row>
    <row r="39" spans="1:3" ht="12.75">
      <c r="A39" s="11">
        <f aca="true" t="shared" si="1" ref="A39:A64">A38+1</f>
        <v>1983</v>
      </c>
      <c r="B39" s="2">
        <v>24.848</v>
      </c>
      <c r="C39" s="2">
        <v>25.303</v>
      </c>
    </row>
    <row r="40" spans="1:3" ht="12.75">
      <c r="A40" s="11">
        <f t="shared" si="1"/>
        <v>1984</v>
      </c>
      <c r="B40" s="2">
        <v>27.085</v>
      </c>
      <c r="C40" s="2">
        <v>26.755</v>
      </c>
    </row>
    <row r="41" spans="1:3" ht="12.75">
      <c r="A41" s="11">
        <f t="shared" si="1"/>
        <v>1985</v>
      </c>
      <c r="B41" s="2">
        <v>26.185</v>
      </c>
      <c r="C41" s="2">
        <v>24.929</v>
      </c>
    </row>
    <row r="42" spans="1:3" ht="12.75">
      <c r="A42" s="11">
        <f t="shared" si="1"/>
        <v>1986</v>
      </c>
      <c r="B42" s="2">
        <v>24.56</v>
      </c>
      <c r="C42" s="2">
        <v>23.598</v>
      </c>
    </row>
    <row r="43" spans="1:3" ht="12.75">
      <c r="A43" s="11">
        <f t="shared" si="1"/>
        <v>1987</v>
      </c>
      <c r="B43" s="2">
        <v>22.64</v>
      </c>
      <c r="C43" s="2">
        <v>23.137</v>
      </c>
    </row>
    <row r="44" spans="1:3" ht="12.75">
      <c r="A44" s="11">
        <f t="shared" si="1"/>
        <v>1988</v>
      </c>
      <c r="B44" s="2">
        <v>21.525</v>
      </c>
      <c r="C44" s="2">
        <v>23.218</v>
      </c>
    </row>
    <row r="45" spans="1:3" ht="12.75">
      <c r="A45" s="11">
        <f t="shared" si="1"/>
        <v>1989</v>
      </c>
      <c r="B45" s="2">
        <v>25.167</v>
      </c>
      <c r="C45" s="2">
        <v>24.094</v>
      </c>
    </row>
    <row r="46" spans="1:3" ht="12.75">
      <c r="A46" s="11">
        <f t="shared" si="1"/>
        <v>1990</v>
      </c>
      <c r="B46" s="2">
        <v>27.965</v>
      </c>
      <c r="C46" s="2">
        <v>22.87</v>
      </c>
    </row>
    <row r="47" spans="1:3" ht="12.75">
      <c r="A47" s="11">
        <f t="shared" si="1"/>
        <v>1991</v>
      </c>
      <c r="B47" s="2">
        <v>23.392</v>
      </c>
      <c r="C47" s="2">
        <v>23.477</v>
      </c>
    </row>
    <row r="48" spans="1:3" ht="12.75">
      <c r="A48" s="11">
        <f t="shared" si="1"/>
        <v>1992</v>
      </c>
      <c r="B48" s="2">
        <v>25.399</v>
      </c>
      <c r="C48" s="2">
        <v>23.566</v>
      </c>
    </row>
    <row r="49" spans="1:3" ht="12.75">
      <c r="A49" s="11">
        <f t="shared" si="1"/>
        <v>1993</v>
      </c>
      <c r="B49" s="2">
        <v>25.379</v>
      </c>
      <c r="C49" s="2">
        <v>23.191</v>
      </c>
    </row>
    <row r="50" spans="1:3" ht="12.75">
      <c r="A50" s="11">
        <f t="shared" si="1"/>
        <v>1994</v>
      </c>
      <c r="B50" s="2">
        <v>24.998</v>
      </c>
      <c r="C50" s="2">
        <v>24.609</v>
      </c>
    </row>
    <row r="51" spans="1:3" ht="12.75">
      <c r="A51" s="11">
        <f t="shared" si="1"/>
        <v>1995</v>
      </c>
      <c r="B51" s="2">
        <v>24.668</v>
      </c>
      <c r="C51" s="2">
        <v>24.906</v>
      </c>
    </row>
    <row r="52" spans="1:3" ht="12.75">
      <c r="A52" s="11">
        <f t="shared" si="1"/>
        <v>1996</v>
      </c>
      <c r="B52" s="2">
        <v>25.422</v>
      </c>
      <c r="C52" s="2">
        <v>25.637</v>
      </c>
    </row>
    <row r="53" spans="1:3" ht="12.75">
      <c r="A53" s="11">
        <f t="shared" si="1"/>
        <v>1997</v>
      </c>
      <c r="B53" s="2">
        <v>25.431</v>
      </c>
      <c r="C53" s="2">
        <v>27.968</v>
      </c>
    </row>
    <row r="54" spans="1:3" ht="12.75">
      <c r="A54" s="11">
        <f t="shared" si="1"/>
        <v>1998</v>
      </c>
      <c r="B54" s="2">
        <v>23.877</v>
      </c>
      <c r="C54" s="2">
        <v>28.507</v>
      </c>
    </row>
    <row r="55" spans="1:3" ht="12.75">
      <c r="A55" s="11">
        <f t="shared" si="1"/>
        <v>1999</v>
      </c>
      <c r="B55" s="2">
        <v>21.761</v>
      </c>
      <c r="C55" s="2">
        <v>29.318</v>
      </c>
    </row>
    <row r="56" spans="1:3" ht="12.75">
      <c r="A56" s="11">
        <f t="shared" si="1"/>
        <v>2000</v>
      </c>
      <c r="B56" s="2">
        <v>21.474</v>
      </c>
      <c r="C56" s="2">
        <v>29.303</v>
      </c>
    </row>
    <row r="57" spans="1:3" ht="12.75">
      <c r="A57" s="11">
        <f t="shared" si="1"/>
        <v>2001</v>
      </c>
      <c r="B57" s="2">
        <v>19.616</v>
      </c>
      <c r="C57" s="2">
        <v>29.532</v>
      </c>
    </row>
    <row r="58" spans="1:3" ht="12.75">
      <c r="A58" s="11">
        <f t="shared" si="1"/>
        <v>2002</v>
      </c>
      <c r="B58" s="2">
        <v>18.544</v>
      </c>
      <c r="C58" s="2">
        <v>29.339</v>
      </c>
    </row>
    <row r="59" spans="1:3" ht="12.75">
      <c r="A59" s="11">
        <f t="shared" si="1"/>
        <v>2003</v>
      </c>
      <c r="B59" s="2">
        <v>21.474</v>
      </c>
      <c r="C59" s="2">
        <v>29.33</v>
      </c>
    </row>
    <row r="60" spans="1:3" ht="12.75">
      <c r="A60" s="11">
        <f t="shared" si="1"/>
        <v>2004</v>
      </c>
      <c r="B60" s="2">
        <v>20.222</v>
      </c>
      <c r="C60" s="2">
        <v>29.93</v>
      </c>
    </row>
    <row r="61" spans="1:3" ht="12.75">
      <c r="A61" s="11">
        <f t="shared" si="1"/>
        <v>2005</v>
      </c>
      <c r="B61" s="2">
        <v>20.276</v>
      </c>
      <c r="C61" s="2">
        <v>28.834</v>
      </c>
    </row>
    <row r="62" spans="1:3" ht="12.75">
      <c r="A62" s="11">
        <f t="shared" si="1"/>
        <v>2006</v>
      </c>
      <c r="B62" s="2">
        <v>18.939</v>
      </c>
      <c r="C62" s="2">
        <v>30.19</v>
      </c>
    </row>
    <row r="63" spans="1:3" ht="12.75">
      <c r="A63" s="11">
        <f t="shared" si="1"/>
        <v>2007</v>
      </c>
      <c r="B63" s="2">
        <v>20.639</v>
      </c>
      <c r="C63" s="2">
        <v>25.959</v>
      </c>
    </row>
    <row r="64" spans="1:3" ht="12.75">
      <c r="A64" s="29">
        <f t="shared" si="1"/>
        <v>2008</v>
      </c>
      <c r="B64" s="2">
        <v>22.541</v>
      </c>
      <c r="C64" s="2">
        <v>30.222</v>
      </c>
    </row>
    <row r="65" spans="1:3" ht="12.75">
      <c r="A65" s="29">
        <v>2009</v>
      </c>
      <c r="B65" s="2">
        <v>20.191</v>
      </c>
      <c r="C65" s="2">
        <v>30.907</v>
      </c>
    </row>
    <row r="66" spans="1:3" ht="12.75">
      <c r="A66" s="10">
        <v>2010</v>
      </c>
      <c r="B66" s="6">
        <v>19.278</v>
      </c>
      <c r="C66" s="6">
        <v>31.006</v>
      </c>
    </row>
    <row r="68" spans="1:5" ht="103.5" customHeight="1">
      <c r="A68" s="53" t="s">
        <v>54</v>
      </c>
      <c r="B68" s="53"/>
      <c r="C68" s="53"/>
      <c r="D68" s="53"/>
      <c r="E68" s="53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8515625" style="1" customWidth="1"/>
    <col min="3" max="3" width="13.421875" style="1" customWidth="1"/>
  </cols>
  <sheetData>
    <row r="1" ht="12.75">
      <c r="A1" s="9" t="s">
        <v>53</v>
      </c>
    </row>
    <row r="3" spans="1:3" ht="12.75">
      <c r="A3" s="10" t="s">
        <v>0</v>
      </c>
      <c r="B3" s="4" t="s">
        <v>51</v>
      </c>
      <c r="C3" s="4" t="s">
        <v>14</v>
      </c>
    </row>
    <row r="4" spans="1:55" ht="12.75">
      <c r="A4" s="29"/>
      <c r="B4" s="49" t="s">
        <v>13</v>
      </c>
      <c r="C4" s="49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6" spans="1:13" ht="12.75">
      <c r="A6" s="11">
        <v>1986</v>
      </c>
      <c r="B6" s="3">
        <v>24.888</v>
      </c>
      <c r="C6" s="3">
        <v>9.27</v>
      </c>
      <c r="J6" s="3"/>
      <c r="M6" s="3"/>
    </row>
    <row r="7" spans="1:29" ht="12.75">
      <c r="A7" s="11">
        <v>1987</v>
      </c>
      <c r="B7" s="3">
        <v>23.259</v>
      </c>
      <c r="C7" s="3">
        <v>10.55</v>
      </c>
      <c r="F7" s="8"/>
      <c r="G7" s="8"/>
      <c r="H7" s="8"/>
      <c r="J7" s="3"/>
      <c r="L7" s="8"/>
      <c r="M7" s="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3" ht="12.75">
      <c r="A8" s="11">
        <v>1988</v>
      </c>
      <c r="B8" s="3">
        <v>22.191</v>
      </c>
      <c r="C8" s="3">
        <v>12.15</v>
      </c>
      <c r="J8" s="3"/>
      <c r="M8" s="3"/>
    </row>
    <row r="9" spans="1:13" ht="12.75">
      <c r="A9" s="11">
        <v>1989</v>
      </c>
      <c r="B9" s="3">
        <v>20.137</v>
      </c>
      <c r="C9" s="3">
        <v>11.55</v>
      </c>
      <c r="J9" s="3"/>
      <c r="M9" s="3"/>
    </row>
    <row r="10" spans="1:13" ht="12.75">
      <c r="A10" s="11">
        <v>1990</v>
      </c>
      <c r="B10" s="3">
        <v>21.505</v>
      </c>
      <c r="C10" s="3">
        <v>9.75</v>
      </c>
      <c r="J10" s="3"/>
      <c r="M10" s="3"/>
    </row>
    <row r="11" spans="1:13" ht="12.75">
      <c r="A11" s="11">
        <v>1991</v>
      </c>
      <c r="B11" s="3">
        <v>21.264</v>
      </c>
      <c r="C11" s="3">
        <v>9.7</v>
      </c>
      <c r="J11" s="3"/>
      <c r="M11" s="3"/>
    </row>
    <row r="12" spans="1:13" ht="12.75">
      <c r="A12" s="11">
        <v>1992</v>
      </c>
      <c r="B12" s="3">
        <v>19.206</v>
      </c>
      <c r="C12" s="3">
        <v>10.625</v>
      </c>
      <c r="J12" s="3"/>
      <c r="M12" s="3"/>
    </row>
    <row r="13" spans="1:13" ht="12.75">
      <c r="A13" s="11">
        <v>1993</v>
      </c>
      <c r="B13" s="3">
        <v>20.045</v>
      </c>
      <c r="C13" s="3">
        <v>11.44</v>
      </c>
      <c r="J13" s="3"/>
      <c r="M13" s="3"/>
    </row>
    <row r="14" spans="1:13" ht="12.75">
      <c r="A14" s="11">
        <v>1994</v>
      </c>
      <c r="B14" s="3">
        <v>20.436</v>
      </c>
      <c r="C14" s="3">
        <v>11.68</v>
      </c>
      <c r="J14" s="3"/>
      <c r="M14" s="3"/>
    </row>
    <row r="15" spans="1:13" ht="12.75">
      <c r="A15" s="11">
        <v>1995</v>
      </c>
      <c r="B15" s="3">
        <v>19.225</v>
      </c>
      <c r="C15" s="3">
        <v>10.95</v>
      </c>
      <c r="J15" s="3"/>
      <c r="M15" s="3"/>
    </row>
    <row r="16" spans="1:13" ht="12.75">
      <c r="A16" s="11">
        <v>1996</v>
      </c>
      <c r="B16" s="3">
        <v>19.804</v>
      </c>
      <c r="C16" s="3">
        <v>11.8</v>
      </c>
      <c r="J16" s="3"/>
      <c r="M16" s="3"/>
    </row>
    <row r="17" spans="1:13" ht="12.75">
      <c r="A17" s="11">
        <v>1997</v>
      </c>
      <c r="B17" s="3">
        <v>16.615</v>
      </c>
      <c r="C17" s="3">
        <v>13</v>
      </c>
      <c r="J17" s="3"/>
      <c r="M17" s="3"/>
    </row>
    <row r="18" spans="1:13" ht="12.75">
      <c r="A18" s="11">
        <v>1998</v>
      </c>
      <c r="B18" s="3">
        <v>18.03</v>
      </c>
      <c r="C18" s="3">
        <v>12.9</v>
      </c>
      <c r="J18" s="3"/>
      <c r="M18" s="3"/>
    </row>
    <row r="19" spans="1:13" ht="12.75">
      <c r="A19" s="11">
        <v>1999</v>
      </c>
      <c r="B19" s="3">
        <v>18.341</v>
      </c>
      <c r="C19" s="3">
        <v>13.6</v>
      </c>
      <c r="J19" s="3"/>
      <c r="M19" s="3"/>
    </row>
    <row r="20" spans="1:13" ht="12.75">
      <c r="A20" s="11">
        <v>2000</v>
      </c>
      <c r="B20" s="3">
        <v>18.444</v>
      </c>
      <c r="C20" s="3">
        <v>13.934</v>
      </c>
      <c r="J20" s="3"/>
      <c r="M20" s="3"/>
    </row>
    <row r="21" spans="1:13" ht="12.75">
      <c r="A21" s="11">
        <v>2001</v>
      </c>
      <c r="B21" s="3">
        <v>17.599</v>
      </c>
      <c r="C21" s="3">
        <v>16.35</v>
      </c>
      <c r="J21" s="3"/>
      <c r="M21" s="3"/>
    </row>
    <row r="22" spans="1:13" ht="12.75">
      <c r="A22" s="11">
        <v>2002</v>
      </c>
      <c r="B22" s="3">
        <v>19.016</v>
      </c>
      <c r="C22" s="3">
        <v>18.448</v>
      </c>
      <c r="J22" s="3"/>
      <c r="M22" s="3"/>
    </row>
    <row r="23" spans="1:13" ht="12.75">
      <c r="A23" s="11">
        <v>2003</v>
      </c>
      <c r="B23" s="3">
        <v>19.827</v>
      </c>
      <c r="C23" s="3">
        <v>21.52</v>
      </c>
      <c r="J23" s="3"/>
      <c r="M23" s="3"/>
    </row>
    <row r="24" spans="1:13" ht="12.75">
      <c r="A24" s="11">
        <v>2004</v>
      </c>
      <c r="B24" s="3">
        <v>19.661</v>
      </c>
      <c r="C24" s="3">
        <v>22.917</v>
      </c>
      <c r="J24" s="3"/>
      <c r="M24" s="3"/>
    </row>
    <row r="25" spans="1:13" ht="12.75">
      <c r="A25" s="11">
        <v>2005</v>
      </c>
      <c r="B25" s="3">
        <v>19.563</v>
      </c>
      <c r="C25" s="3">
        <v>22.229</v>
      </c>
      <c r="J25" s="3"/>
      <c r="M25" s="3"/>
    </row>
    <row r="26" spans="1:13" ht="12.75">
      <c r="A26" s="11">
        <v>2006</v>
      </c>
      <c r="B26" s="3">
        <v>19.856</v>
      </c>
      <c r="C26" s="3">
        <v>20.7</v>
      </c>
      <c r="J26" s="3"/>
      <c r="M26" s="3"/>
    </row>
    <row r="27" spans="1:13" ht="12.75">
      <c r="A27" s="11">
        <v>2007</v>
      </c>
      <c r="B27" s="3">
        <v>20.297</v>
      </c>
      <c r="C27" s="3">
        <v>21.3</v>
      </c>
      <c r="J27" s="3"/>
      <c r="M27" s="3"/>
    </row>
    <row r="28" spans="1:13" ht="12.75">
      <c r="A28" s="11">
        <v>2008</v>
      </c>
      <c r="B28" s="3">
        <v>20.435</v>
      </c>
      <c r="C28" s="3">
        <v>21.7</v>
      </c>
      <c r="J28" s="3"/>
      <c r="M28" s="3"/>
    </row>
    <row r="29" spans="1:13" ht="12.75">
      <c r="A29" s="29">
        <v>2009</v>
      </c>
      <c r="B29" s="3">
        <v>19.126</v>
      </c>
      <c r="C29" s="3">
        <v>23.5</v>
      </c>
      <c r="J29" s="3"/>
      <c r="M29" s="3"/>
    </row>
    <row r="30" spans="1:13" ht="12.75">
      <c r="A30" s="10">
        <v>2010</v>
      </c>
      <c r="B30" s="7">
        <v>18.601</v>
      </c>
      <c r="C30" s="7">
        <v>24.25</v>
      </c>
      <c r="J30" s="3"/>
      <c r="M30" s="3"/>
    </row>
    <row r="32" spans="1:7" ht="42" customHeight="1">
      <c r="A32" s="53" t="s">
        <v>52</v>
      </c>
      <c r="B32" s="53"/>
      <c r="C32" s="53"/>
      <c r="D32" s="53"/>
      <c r="E32" s="53"/>
      <c r="F32" s="53"/>
      <c r="G32" s="53"/>
    </row>
  </sheetData>
  <mergeCells count="2">
    <mergeCell ref="B4:C4"/>
    <mergeCell ref="A32:G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2011-03-22T17:12:13Z</cp:lastPrinted>
  <dcterms:created xsi:type="dcterms:W3CDTF">2011-01-21T14:55:59Z</dcterms:created>
  <dcterms:modified xsi:type="dcterms:W3CDTF">2011-03-22T17:16:45Z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